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3年度\08事務処理要領・マニュアル\01事務処理要領\様式（確定）R3.6～\"/>
    </mc:Choice>
  </mc:AlternateContent>
  <xr:revisionPtr revIDLastSave="0" documentId="13_ncr:1_{6A03D922-F3BB-4F20-AA4F-DD588ADAFCF3}" xr6:coauthVersionLast="47" xr6:coauthVersionMax="47" xr10:uidLastSave="{00000000-0000-0000-0000-000000000000}"/>
  <bookViews>
    <workbookView xWindow="-120" yWindow="-120" windowWidth="29040" windowHeight="15840" tabRatio="880" xr2:uid="{00000000-000D-0000-FFFF-FFFF00000000}"/>
  </bookViews>
  <sheets>
    <sheet name="変更案　10号 移転 (フォーマット)" sheetId="129" r:id="rId1"/>
    <sheet name="10号 移転（サンプル）" sheetId="126" r:id="rId2"/>
    <sheet name="10号 移転（説明）" sheetId="127" r:id="rId3"/>
  </sheets>
  <definedNames>
    <definedName name="_xlnm.Print_Area" localSheetId="1">'10号 移転（サンプル）'!$A$1:$AV$20</definedName>
    <definedName name="_xlnm.Print_Area" localSheetId="2">'10号 移転（説明）'!$A$1:$AV$20</definedName>
    <definedName name="_xlnm.Print_Area" localSheetId="0">'変更案　10号 移転 (フォーマット)'!$A$1:$AV$22</definedName>
    <definedName name="_xlnm.Print_Titles" localSheetId="1">'10号 移転（サンプル）'!$2:$5</definedName>
    <definedName name="_xlnm.Print_Titles" localSheetId="2">'10号 移転（説明）'!$2:$5</definedName>
    <definedName name="_xlnm.Print_Titles" localSheetId="0">'変更案　10号 移転 (フォーマット)'!$4:$7</definedName>
  </definedNames>
  <calcPr calcId="181029"/>
</workbook>
</file>

<file path=xl/calcChain.xml><?xml version="1.0" encoding="utf-8"?>
<calcChain xmlns="http://schemas.openxmlformats.org/spreadsheetml/2006/main">
  <c r="AI22" i="129" l="1"/>
  <c r="AI21" i="129"/>
  <c r="AI20" i="129"/>
  <c r="AN19" i="129"/>
  <c r="AM19" i="129"/>
  <c r="X19" i="129"/>
  <c r="W19" i="129"/>
  <c r="P19" i="129"/>
  <c r="O19" i="129"/>
  <c r="AJ18" i="129"/>
  <c r="AH18" i="129"/>
  <c r="L18" i="129"/>
  <c r="J18" i="129"/>
  <c r="AN17" i="129"/>
  <c r="AM17" i="129"/>
  <c r="P17" i="129"/>
  <c r="O17" i="129"/>
  <c r="AN13" i="129"/>
  <c r="AN21" i="129" s="1"/>
  <c r="AM13" i="129"/>
  <c r="AM21" i="129" s="1"/>
  <c r="P13" i="129"/>
  <c r="P21" i="129" s="1"/>
  <c r="O13" i="129"/>
  <c r="O21" i="129" s="1"/>
  <c r="J16" i="126" l="1"/>
  <c r="AN17" i="127" l="1"/>
  <c r="AM17" i="127"/>
  <c r="X17" i="127"/>
  <c r="W17" i="127"/>
  <c r="P17" i="127"/>
  <c r="O17" i="127"/>
  <c r="AJ16" i="127"/>
  <c r="AH16" i="127"/>
  <c r="L16" i="127"/>
  <c r="J16" i="127"/>
  <c r="AN15" i="127"/>
  <c r="AN11" i="127"/>
  <c r="AM11" i="127"/>
  <c r="AM19" i="127" s="1"/>
  <c r="P11" i="127"/>
  <c r="P19" i="127" s="1"/>
  <c r="O11" i="127"/>
  <c r="AN19" i="127" l="1"/>
  <c r="AN11" i="126"/>
  <c r="P11" i="126" l="1"/>
  <c r="O11" i="126" l="1"/>
  <c r="AM11" i="126" l="1"/>
  <c r="AJ16" i="126" l="1"/>
  <c r="L16" i="126" l="1"/>
  <c r="P19" i="126" l="1"/>
  <c r="AN15" i="126" l="1"/>
  <c r="AN19" i="126" s="1"/>
  <c r="AM19" i="126"/>
  <c r="AN17" i="126"/>
  <c r="AM17" i="126"/>
  <c r="AH16" i="126"/>
  <c r="X17" i="126"/>
  <c r="W17" i="126"/>
  <c r="P17" i="126"/>
  <c r="O17" i="126"/>
</calcChain>
</file>

<file path=xl/sharedStrings.xml><?xml version="1.0" encoding="utf-8"?>
<sst xmlns="http://schemas.openxmlformats.org/spreadsheetml/2006/main" count="376" uniqueCount="87">
  <si>
    <t>農業従事年数</t>
    <rPh sb="0" eb="2">
      <t>ノウギョウ</t>
    </rPh>
    <rPh sb="2" eb="4">
      <t>ジュウジ</t>
    </rPh>
    <rPh sb="4" eb="6">
      <t>ネンスウ</t>
    </rPh>
    <phoneticPr fontId="2"/>
  </si>
  <si>
    <t>田</t>
    <rPh sb="0" eb="1">
      <t>タ</t>
    </rPh>
    <phoneticPr fontId="2"/>
  </si>
  <si>
    <t>豊岡</t>
    <rPh sb="0" eb="2">
      <t>トヨオカ</t>
    </rPh>
    <phoneticPr fontId="2"/>
  </si>
  <si>
    <t>○</t>
    <phoneticPr fontId="2"/>
  </si>
  <si>
    <t>豊岡市</t>
    <rPh sb="0" eb="3">
      <t>トヨオカシ</t>
    </rPh>
    <phoneticPr fontId="2"/>
  </si>
  <si>
    <t>畑</t>
    <rPh sb="0" eb="1">
      <t>ハタ</t>
    </rPh>
    <phoneticPr fontId="2"/>
  </si>
  <si>
    <t>水稲</t>
    <phoneticPr fontId="2"/>
  </si>
  <si>
    <t>ha</t>
    <phoneticPr fontId="2"/>
  </si>
  <si>
    <t>経営状況</t>
    <rPh sb="0" eb="2">
      <t>ケイエイ</t>
    </rPh>
    <rPh sb="2" eb="4">
      <t>ジョウキョウ</t>
    </rPh>
    <phoneticPr fontId="2"/>
  </si>
  <si>
    <t>筆</t>
    <rPh sb="0" eb="1">
      <t>フデ</t>
    </rPh>
    <phoneticPr fontId="2"/>
  </si>
  <si>
    <t>0円</t>
    <rPh sb="1" eb="2">
      <t>エン</t>
    </rPh>
    <phoneticPr fontId="2"/>
  </si>
  <si>
    <t>計</t>
    <rPh sb="0" eb="1">
      <t>ケイ</t>
    </rPh>
    <phoneticPr fontId="2"/>
  </si>
  <si>
    <t>借地</t>
    <phoneticPr fontId="2"/>
  </si>
  <si>
    <t>農作業受託</t>
    <phoneticPr fontId="2"/>
  </si>
  <si>
    <t>●</t>
    <phoneticPr fontId="2"/>
  </si>
  <si>
    <t>農地管理事務所</t>
    <rPh sb="0" eb="2">
      <t>ノウチ</t>
    </rPh>
    <rPh sb="2" eb="4">
      <t>カンリ</t>
    </rPh>
    <rPh sb="4" eb="7">
      <t>ジムショ</t>
    </rPh>
    <phoneticPr fontId="2"/>
  </si>
  <si>
    <t>合　計</t>
    <rPh sb="0" eb="1">
      <t>ア</t>
    </rPh>
    <rPh sb="2" eb="3">
      <t>ケイ</t>
    </rPh>
    <phoneticPr fontId="2"/>
  </si>
  <si>
    <t>経営面積</t>
    <rPh sb="0" eb="2">
      <t>ケイエイ</t>
    </rPh>
    <rPh sb="2" eb="4">
      <t>メンセキ</t>
    </rPh>
    <phoneticPr fontId="2"/>
  </si>
  <si>
    <t>市町名</t>
    <rPh sb="0" eb="2">
      <t>シチョウ</t>
    </rPh>
    <rPh sb="2" eb="3">
      <t>メイ</t>
    </rPh>
    <phoneticPr fontId="4"/>
  </si>
  <si>
    <t>面積</t>
    <rPh sb="0" eb="2">
      <t>メンセキ</t>
    </rPh>
    <phoneticPr fontId="4"/>
  </si>
  <si>
    <t>賃料</t>
    <rPh sb="0" eb="2">
      <t>チンリョウ</t>
    </rPh>
    <phoneticPr fontId="4"/>
  </si>
  <si>
    <t>№</t>
    <phoneticPr fontId="4"/>
  </si>
  <si>
    <t xml:space="preserve">集落名
農地面積
</t>
    <rPh sb="0" eb="2">
      <t>シュウラク</t>
    </rPh>
    <rPh sb="2" eb="3">
      <t>メイ</t>
    </rPh>
    <rPh sb="5" eb="7">
      <t>ノウチ</t>
    </rPh>
    <rPh sb="7" eb="9">
      <t>メンセキ</t>
    </rPh>
    <phoneticPr fontId="4"/>
  </si>
  <si>
    <t>移転する農地の概要</t>
    <rPh sb="0" eb="2">
      <t>イテン</t>
    </rPh>
    <rPh sb="4" eb="6">
      <t>ノウチ</t>
    </rPh>
    <rPh sb="7" eb="9">
      <t>ガイヨウ</t>
    </rPh>
    <phoneticPr fontId="4"/>
  </si>
  <si>
    <t>貸付予定者の概要</t>
    <rPh sb="0" eb="2">
      <t>カシツケ</t>
    </rPh>
    <rPh sb="2" eb="5">
      <t>ヨテイシャ</t>
    </rPh>
    <rPh sb="6" eb="8">
      <t>ガイヨウ</t>
    </rPh>
    <phoneticPr fontId="4"/>
  </si>
  <si>
    <t>人・農地
プラン
作成年月日
中心経営体</t>
    <rPh sb="0" eb="1">
      <t>ヒト</t>
    </rPh>
    <rPh sb="2" eb="4">
      <t>ノウチ</t>
    </rPh>
    <rPh sb="10" eb="12">
      <t>サクセイ</t>
    </rPh>
    <rPh sb="12" eb="15">
      <t>ネンガッピ</t>
    </rPh>
    <rPh sb="17" eb="19">
      <t>チュウシン</t>
    </rPh>
    <rPh sb="19" eb="21">
      <t>ケイエイ</t>
    </rPh>
    <rPh sb="21" eb="22">
      <t>タイ</t>
    </rPh>
    <phoneticPr fontId="4"/>
  </si>
  <si>
    <t>選定理由</t>
    <rPh sb="0" eb="2">
      <t>センテイ</t>
    </rPh>
    <rPh sb="2" eb="4">
      <t>リユウ</t>
    </rPh>
    <phoneticPr fontId="4"/>
  </si>
  <si>
    <t>地
目</t>
    <rPh sb="0" eb="1">
      <t>チ</t>
    </rPh>
    <rPh sb="2" eb="3">
      <t>モク</t>
    </rPh>
    <phoneticPr fontId="4"/>
  </si>
  <si>
    <t>筆数</t>
    <rPh sb="0" eb="1">
      <t>フデ</t>
    </rPh>
    <rPh sb="1" eb="2">
      <t>スウ</t>
    </rPh>
    <phoneticPr fontId="4"/>
  </si>
  <si>
    <t>所有
者数</t>
    <rPh sb="0" eb="2">
      <t>ショユウ</t>
    </rPh>
    <rPh sb="3" eb="4">
      <t>シャ</t>
    </rPh>
    <rPh sb="4" eb="5">
      <t>スウ</t>
    </rPh>
    <phoneticPr fontId="4"/>
  </si>
  <si>
    <t>権利
の
種類</t>
    <rPh sb="0" eb="2">
      <t>ケンリ</t>
    </rPh>
    <rPh sb="5" eb="7">
      <t>シュルイ</t>
    </rPh>
    <phoneticPr fontId="4"/>
  </si>
  <si>
    <t>借受
年数</t>
    <rPh sb="0" eb="2">
      <t>カリウケ</t>
    </rPh>
    <rPh sb="3" eb="5">
      <t>ネンスウ</t>
    </rPh>
    <phoneticPr fontId="4"/>
  </si>
  <si>
    <t>　</t>
    <phoneticPr fontId="4"/>
  </si>
  <si>
    <t xml:space="preserve"> </t>
    <phoneticPr fontId="4"/>
  </si>
  <si>
    <t>貸付
予定
年数</t>
    <rPh sb="0" eb="2">
      <t>カシツケ</t>
    </rPh>
    <rPh sb="3" eb="5">
      <t>ヨテイ</t>
    </rPh>
    <rPh sb="6" eb="8">
      <t>ネンスウ</t>
    </rPh>
    <phoneticPr fontId="4"/>
  </si>
  <si>
    <t>期間</t>
    <rPh sb="0" eb="2">
      <t>キカン</t>
    </rPh>
    <phoneticPr fontId="4"/>
  </si>
  <si>
    <t>予定期間</t>
    <rPh sb="0" eb="2">
      <t>ヨテイ</t>
    </rPh>
    <rPh sb="2" eb="4">
      <t>キカン</t>
    </rPh>
    <phoneticPr fontId="4"/>
  </si>
  <si>
    <t>人</t>
    <rPh sb="0" eb="1">
      <t>ニン</t>
    </rPh>
    <phoneticPr fontId="4"/>
  </si>
  <si>
    <t>現在の配分先・耕作者</t>
    <rPh sb="0" eb="2">
      <t>ゲンザイ</t>
    </rPh>
    <rPh sb="3" eb="5">
      <t>ハイブン</t>
    </rPh>
    <rPh sb="5" eb="6">
      <t>サキ</t>
    </rPh>
    <rPh sb="7" eb="10">
      <t>コウサクシャ</t>
    </rPh>
    <phoneticPr fontId="4"/>
  </si>
  <si>
    <t>内訳</t>
    <rPh sb="0" eb="2">
      <t>ウチワケ</t>
    </rPh>
    <phoneticPr fontId="2"/>
  </si>
  <si>
    <t>内当該地域</t>
    <rPh sb="0" eb="1">
      <t>ウチ</t>
    </rPh>
    <rPh sb="1" eb="3">
      <t>トウガイ</t>
    </rPh>
    <rPh sb="3" eb="5">
      <t>チイキ</t>
    </rPh>
    <phoneticPr fontId="2"/>
  </si>
  <si>
    <t>経営状態</t>
    <rPh sb="0" eb="2">
      <t>ケイエイ</t>
    </rPh>
    <rPh sb="2" eb="4">
      <t>ジョウタイ</t>
    </rPh>
    <phoneticPr fontId="2"/>
  </si>
  <si>
    <t>所有地</t>
  </si>
  <si>
    <t>ha</t>
  </si>
  <si>
    <t>賃貸借
使用
貸借</t>
    <phoneticPr fontId="2"/>
  </si>
  <si>
    <t>農用地集積・配分計画（利用権の移転及び設定）</t>
    <rPh sb="0" eb="3">
      <t>ノウヨウチ</t>
    </rPh>
    <rPh sb="3" eb="5">
      <t>シュウセキ</t>
    </rPh>
    <rPh sb="6" eb="8">
      <t>ハイブン</t>
    </rPh>
    <rPh sb="8" eb="10">
      <t>ケイカク</t>
    </rPh>
    <rPh sb="11" eb="14">
      <t>リヨウケン</t>
    </rPh>
    <rPh sb="15" eb="17">
      <t>イテン</t>
    </rPh>
    <rPh sb="17" eb="18">
      <t>オヨ</t>
    </rPh>
    <rPh sb="19" eb="21">
      <t>セッテイ</t>
    </rPh>
    <phoneticPr fontId="4"/>
  </si>
  <si>
    <t>氏名
・
名称　</t>
    <rPh sb="0" eb="2">
      <t>シメイ</t>
    </rPh>
    <rPh sb="5" eb="7">
      <t>メイショウ</t>
    </rPh>
    <phoneticPr fontId="4"/>
  </si>
  <si>
    <t>賃貸借
使用
貸借</t>
    <rPh sb="0" eb="3">
      <t>チンタイシャク</t>
    </rPh>
    <rPh sb="8" eb="10">
      <t>シヨウ</t>
    </rPh>
    <rPh sb="11" eb="13">
      <t>タイシャク</t>
    </rPh>
    <phoneticPr fontId="2"/>
  </si>
  <si>
    <t>●</t>
    <phoneticPr fontId="2"/>
  </si>
  <si>
    <t>ha</t>
    <phoneticPr fontId="2"/>
  </si>
  <si>
    <t>借地</t>
    <phoneticPr fontId="2"/>
  </si>
  <si>
    <t>農作業受託</t>
    <phoneticPr fontId="2"/>
  </si>
  <si>
    <t>●</t>
    <phoneticPr fontId="2"/>
  </si>
  <si>
    <t>栽培作物</t>
    <phoneticPr fontId="2"/>
  </si>
  <si>
    <t>○</t>
    <phoneticPr fontId="2"/>
  </si>
  <si>
    <t>水稲</t>
    <phoneticPr fontId="2"/>
  </si>
  <si>
    <t>0円</t>
    <rPh sb="1" eb="2">
      <t>エン</t>
    </rPh>
    <phoneticPr fontId="2"/>
  </si>
  <si>
    <t>貸付
年数</t>
    <rPh sb="0" eb="2">
      <t>カシツケ</t>
    </rPh>
    <rPh sb="3" eb="5">
      <t>ネンスウ</t>
    </rPh>
    <phoneticPr fontId="4"/>
  </si>
  <si>
    <t>8年3ヶ月</t>
    <rPh sb="1" eb="2">
      <t>ネン</t>
    </rPh>
    <rPh sb="4" eb="5">
      <t>ゲツ</t>
    </rPh>
    <phoneticPr fontId="2"/>
  </si>
  <si>
    <t xml:space="preserve">
Ｈ29.12.28
～
Ｈ38.3.31
</t>
    <phoneticPr fontId="2"/>
  </si>
  <si>
    <t>　三宅・森尾
H27.8　作成
栗原安信
岡本彰雄
坪口秀美
平尾隆夫
盛重恒己
関岡克典
坪口淳哉</t>
    <phoneticPr fontId="2"/>
  </si>
  <si>
    <t>平　尾　隆　夫</t>
    <rPh sb="0" eb="1">
      <t>ヘイ</t>
    </rPh>
    <rPh sb="2" eb="3">
      <t>オ</t>
    </rPh>
    <rPh sb="4" eb="5">
      <t>タカシ</t>
    </rPh>
    <rPh sb="6" eb="7">
      <t>オット</t>
    </rPh>
    <phoneticPr fontId="2"/>
  </si>
  <si>
    <t>森尾
19.00ha</t>
    <rPh sb="0" eb="2">
      <t>モリオ</t>
    </rPh>
    <phoneticPr fontId="2"/>
  </si>
  <si>
    <t>栗　原　安　信</t>
    <rPh sb="0" eb="1">
      <t>クリ</t>
    </rPh>
    <rPh sb="2" eb="3">
      <t>ハラ</t>
    </rPh>
    <rPh sb="4" eb="5">
      <t>ヤス</t>
    </rPh>
    <rPh sb="6" eb="7">
      <t>ノブ</t>
    </rPh>
    <phoneticPr fontId="2"/>
  </si>
  <si>
    <t>31年</t>
    <phoneticPr fontId="2"/>
  </si>
  <si>
    <t>37才</t>
    <rPh sb="2" eb="3">
      <t>サイ</t>
    </rPh>
    <phoneticPr fontId="2"/>
  </si>
  <si>
    <t>22年</t>
    <phoneticPr fontId="2"/>
  </si>
  <si>
    <t>59才</t>
    <rPh sb="2" eb="3">
      <t>サイ</t>
    </rPh>
    <phoneticPr fontId="2"/>
  </si>
  <si>
    <t xml:space="preserve">
Ｈ27.12.1
～
Ｈ38.3.31
</t>
    <phoneticPr fontId="2"/>
  </si>
  <si>
    <t>10年4ヶ月</t>
    <phoneticPr fontId="2"/>
  </si>
  <si>
    <t>Ｈ27.12.28
～
Ｈ38.3.31
Ｈ28.1.29
～
Ｈ38.3.31
Ｈ29.2.28
～
Ｈ38.3.31
岡田　利家
↓
平尾　隆夫</t>
    <rPh sb="70" eb="72">
      <t>オカダ</t>
    </rPh>
    <rPh sb="73" eb="75">
      <t>トシイエ</t>
    </rPh>
    <rPh sb="78" eb="80">
      <t>ヒラオ</t>
    </rPh>
    <rPh sb="81" eb="83">
      <t>タカオ</t>
    </rPh>
    <phoneticPr fontId="2"/>
  </si>
  <si>
    <t xml:space="preserve">10年3ヶ月
10年2ヶ月
9年1ヶ月
</t>
    <phoneticPr fontId="2"/>
  </si>
  <si>
    <t>32年6ヶ月</t>
    <rPh sb="5" eb="6">
      <t>ゲツ</t>
    </rPh>
    <phoneticPr fontId="2"/>
  </si>
  <si>
    <t>73才</t>
    <rPh sb="2" eb="3">
      <t>サイ</t>
    </rPh>
    <phoneticPr fontId="2"/>
  </si>
  <si>
    <t>賃貸借
使用
貸借</t>
    <rPh sb="0" eb="3">
      <t>チンタイシャク</t>
    </rPh>
    <rPh sb="12" eb="14">
      <t>シヨウ</t>
    </rPh>
    <rPh sb="15" eb="17">
      <t>タイシャク</t>
    </rPh>
    <phoneticPr fontId="2"/>
  </si>
  <si>
    <t>A 人･農地プラン実行型
　担い手集積･集約型
B 近接農地集約型
　地域農業貢献型</t>
  </si>
  <si>
    <t>移転</t>
    <rPh sb="0" eb="2">
      <t>イテン</t>
    </rPh>
    <phoneticPr fontId="2"/>
  </si>
  <si>
    <t>配分計画等番号　【H３０－７７７】</t>
    <rPh sb="0" eb="2">
      <t>ハイブン</t>
    </rPh>
    <rPh sb="2" eb="4">
      <t>ケイカク</t>
    </rPh>
    <rPh sb="4" eb="5">
      <t>トウ</t>
    </rPh>
    <rPh sb="5" eb="7">
      <t>バンゴウ</t>
    </rPh>
    <phoneticPr fontId="2"/>
  </si>
  <si>
    <t>Ａ</t>
    <phoneticPr fontId="4"/>
  </si>
  <si>
    <t>移転･設定</t>
    <rPh sb="0" eb="2">
      <t>イテン</t>
    </rPh>
    <rPh sb="3" eb="5">
      <t>セッテイ</t>
    </rPh>
    <phoneticPr fontId="2"/>
  </si>
  <si>
    <r>
      <t>移転・</t>
    </r>
    <r>
      <rPr>
        <sz val="11"/>
        <color rgb="FFFF0000"/>
        <rFont val="ＭＳ ゴシック"/>
        <family val="3"/>
        <charset val="128"/>
      </rPr>
      <t>設定</t>
    </r>
    <r>
      <rPr>
        <sz val="11"/>
        <color theme="1"/>
        <rFont val="ＭＳ ゴシック"/>
        <family val="3"/>
        <charset val="128"/>
      </rPr>
      <t>する農地の概要</t>
    </r>
    <rPh sb="0" eb="2">
      <t>イテン</t>
    </rPh>
    <rPh sb="3" eb="5">
      <t>セッテイ</t>
    </rPh>
    <rPh sb="7" eb="9">
      <t>ノウチ</t>
    </rPh>
    <rPh sb="10" eb="12">
      <t>ガイヨウ</t>
    </rPh>
    <phoneticPr fontId="4"/>
  </si>
  <si>
    <r>
      <t>現在の配分先（耕作者）</t>
    </r>
    <r>
      <rPr>
        <sz val="11"/>
        <color rgb="FFFF0000"/>
        <rFont val="ＭＳ ゴシック"/>
        <family val="3"/>
        <charset val="128"/>
      </rPr>
      <t>の概要　</t>
    </r>
    <r>
      <rPr>
        <sz val="11"/>
        <color theme="1"/>
        <rFont val="ＭＳ ゴシック"/>
        <family val="3"/>
        <charset val="128"/>
      </rPr>
      <t>　</t>
    </r>
    <r>
      <rPr>
        <sz val="11"/>
        <color rgb="FFFF0000"/>
        <rFont val="ＭＳ ゴシック"/>
        <family val="3"/>
        <charset val="128"/>
      </rPr>
      <t>※設定の場合不要</t>
    </r>
    <rPh sb="0" eb="2">
      <t>ゲンザイ</t>
    </rPh>
    <rPh sb="3" eb="5">
      <t>ハイブン</t>
    </rPh>
    <rPh sb="5" eb="6">
      <t>サキ</t>
    </rPh>
    <rPh sb="7" eb="10">
      <t>コウサクシャ</t>
    </rPh>
    <rPh sb="12" eb="14">
      <t>ガイヨウ</t>
    </rPh>
    <rPh sb="17" eb="19">
      <t>セッテイ</t>
    </rPh>
    <rPh sb="20" eb="22">
      <t>バアイ</t>
    </rPh>
    <rPh sb="22" eb="24">
      <t>フヨウ</t>
    </rPh>
    <phoneticPr fontId="4"/>
  </si>
  <si>
    <t xml:space="preserve"> 移転・設定する農地の概要</t>
    <phoneticPr fontId="4"/>
  </si>
  <si>
    <t>うち当該地域における中間管理権を設定している農地の概要</t>
    <rPh sb="2" eb="6">
      <t>トウガイチイキ</t>
    </rPh>
    <rPh sb="10" eb="12">
      <t>チュウカン</t>
    </rPh>
    <rPh sb="12" eb="14">
      <t>カンリ</t>
    </rPh>
    <rPh sb="14" eb="15">
      <t>ケン</t>
    </rPh>
    <rPh sb="16" eb="18">
      <t>セッテイ</t>
    </rPh>
    <rPh sb="22" eb="24">
      <t>ノウチ</t>
    </rPh>
    <rPh sb="25" eb="27">
      <t>ガイヨウ</t>
    </rPh>
    <phoneticPr fontId="4"/>
  </si>
  <si>
    <r>
      <rPr>
        <sz val="11"/>
        <color rgb="FFFF0000"/>
        <rFont val="ＭＳ ゴシック"/>
        <family val="3"/>
        <charset val="128"/>
      </rPr>
      <t>契約番号</t>
    </r>
    <r>
      <rPr>
        <sz val="11"/>
        <rFont val="ＭＳ ゴシック"/>
        <family val="3"/>
        <charset val="128"/>
      </rPr>
      <t>　【▲○○－○○○】</t>
    </r>
    <rPh sb="0" eb="2">
      <t>ケイヤク</t>
    </rPh>
    <rPh sb="2" eb="4">
      <t>バンゴウ</t>
    </rPh>
    <phoneticPr fontId="2"/>
  </si>
  <si>
    <t>うち当該地域における中間管理権を設定している農地の概要</t>
    <rPh sb="2" eb="6">
      <t>トウガイチイキ</t>
    </rPh>
    <rPh sb="10" eb="15">
      <t>チュウカンカンリケン</t>
    </rPh>
    <rPh sb="16" eb="18">
      <t>セッテイ</t>
    </rPh>
    <rPh sb="22" eb="24">
      <t>ノウチ</t>
    </rPh>
    <rPh sb="25" eb="27">
      <t>ガイヨウ</t>
    </rPh>
    <phoneticPr fontId="4"/>
  </si>
  <si>
    <t>様式第10-2号</t>
    <rPh sb="0" eb="2">
      <t>ヨウシキ</t>
    </rPh>
    <rPh sb="2" eb="3">
      <t>ダイ</t>
    </rPh>
    <rPh sb="7" eb="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</si>
</sst>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_ ;[Red]\-#,##0\ "/>
    <numFmt numFmtId="178" formatCode="0.00_ "/>
    <numFmt numFmtId="179" formatCode="\(#,##0.00\)"/>
    <numFmt numFmtId="180" formatCode="\(#0\)"/>
    <numFmt numFmtId="181" formatCode="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rgb="FFFF0000"/>
      </bottom>
      <diagonal/>
    </border>
    <border>
      <left style="thin">
        <color auto="1"/>
      </left>
      <right/>
      <top style="hair">
        <color rgb="FFFF0000"/>
      </top>
      <bottom style="hair">
        <color rgb="FFFF0000"/>
      </bottom>
      <diagonal/>
    </border>
    <border>
      <left style="thin">
        <color auto="1"/>
      </left>
      <right/>
      <top style="hair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rgb="FFFF0000"/>
      </bottom>
      <diagonal/>
    </border>
    <border>
      <left style="thin">
        <color auto="1"/>
      </left>
      <right style="thin">
        <color auto="1"/>
      </right>
      <top style="hair">
        <color rgb="FFFF0000"/>
      </top>
      <bottom style="hair">
        <color rgb="FFFF0000"/>
      </bottom>
      <diagonal/>
    </border>
    <border>
      <left style="thin">
        <color auto="1"/>
      </left>
      <right style="thin">
        <color auto="1"/>
      </right>
      <top style="hair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 style="thin">
        <color rgb="FFFF0000"/>
      </left>
      <right/>
      <top style="thin">
        <color auto="1"/>
      </top>
      <bottom/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</cellStyleXfs>
  <cellXfs count="295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2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2" fontId="8" fillId="0" borderId="0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5" xfId="0" applyFont="1" applyBorder="1">
      <alignment vertical="center"/>
    </xf>
    <xf numFmtId="2" fontId="8" fillId="0" borderId="5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wrapText="1"/>
    </xf>
    <xf numFmtId="176" fontId="8" fillId="0" borderId="0" xfId="0" applyNumberFormat="1" applyFont="1" applyBorder="1" applyAlignment="1">
      <alignment horizontal="right" vertical="center" wrapText="1"/>
    </xf>
    <xf numFmtId="0" fontId="8" fillId="0" borderId="39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57" xfId="0" applyFont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8" fillId="0" borderId="24" xfId="0" applyFont="1" applyBorder="1" applyAlignment="1">
      <alignment vertical="center" wrapText="1"/>
    </xf>
    <xf numFmtId="2" fontId="8" fillId="0" borderId="24" xfId="0" applyNumberFormat="1" applyFont="1" applyBorder="1" applyAlignment="1">
      <alignment horizontal="right" vertical="center" wrapText="1"/>
    </xf>
    <xf numFmtId="2" fontId="8" fillId="0" borderId="24" xfId="0" applyNumberFormat="1" applyFont="1" applyBorder="1" applyAlignment="1">
      <alignment horizontal="left" wrapText="1"/>
    </xf>
    <xf numFmtId="0" fontId="8" fillId="0" borderId="2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textRotation="255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2" borderId="39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 wrapText="1"/>
    </xf>
    <xf numFmtId="0" fontId="1" fillId="2" borderId="5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0" fillId="4" borderId="0" xfId="0" applyFont="1" applyFill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80" fontId="8" fillId="0" borderId="2" xfId="1" applyNumberFormat="1" applyFont="1" applyBorder="1" applyAlignment="1">
      <alignment horizontal="right" vertical="center"/>
    </xf>
    <xf numFmtId="180" fontId="8" fillId="0" borderId="33" xfId="1" applyNumberFormat="1" applyFont="1" applyBorder="1" applyAlignment="1">
      <alignment horizontal="right" vertical="center"/>
    </xf>
    <xf numFmtId="2" fontId="8" fillId="0" borderId="17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178" fontId="8" fillId="0" borderId="1" xfId="0" applyNumberFormat="1" applyFont="1" applyBorder="1" applyAlignment="1">
      <alignment horizontal="right" vertical="center"/>
    </xf>
    <xf numFmtId="178" fontId="8" fillId="0" borderId="33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1" fontId="8" fillId="0" borderId="2" xfId="0" applyNumberFormat="1" applyFont="1" applyBorder="1" applyAlignment="1">
      <alignment horizontal="right" vertical="center"/>
    </xf>
    <xf numFmtId="181" fontId="8" fillId="0" borderId="3" xfId="0" applyNumberFormat="1" applyFont="1" applyBorder="1" applyAlignment="1">
      <alignment horizontal="right" vertical="center"/>
    </xf>
    <xf numFmtId="179" fontId="8" fillId="0" borderId="2" xfId="0" applyNumberFormat="1" applyFont="1" applyBorder="1" applyAlignment="1">
      <alignment horizontal="right" vertical="center"/>
    </xf>
    <xf numFmtId="179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2" fontId="8" fillId="0" borderId="3" xfId="0" applyNumberFormat="1" applyFont="1" applyBorder="1" applyAlignment="1">
      <alignment horizontal="right" vertical="center"/>
    </xf>
    <xf numFmtId="0" fontId="13" fillId="4" borderId="30" xfId="0" applyFont="1" applyFill="1" applyBorder="1" applyAlignment="1">
      <alignment horizontal="left" vertical="center" wrapText="1"/>
    </xf>
    <xf numFmtId="0" fontId="13" fillId="4" borderId="34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1" fontId="8" fillId="0" borderId="33" xfId="0" applyNumberFormat="1" applyFont="1" applyBorder="1" applyAlignment="1">
      <alignment horizontal="right" vertical="center"/>
    </xf>
    <xf numFmtId="179" fontId="8" fillId="0" borderId="33" xfId="0" applyNumberFormat="1" applyFont="1" applyBorder="1" applyAlignment="1">
      <alignment horizontal="right" vertical="center"/>
    </xf>
    <xf numFmtId="180" fontId="8" fillId="0" borderId="2" xfId="0" applyNumberFormat="1" applyFont="1" applyBorder="1" applyAlignment="1">
      <alignment horizontal="right" vertical="center"/>
    </xf>
    <xf numFmtId="180" fontId="8" fillId="0" borderId="3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8" fillId="0" borderId="54" xfId="0" applyNumberFormat="1" applyFont="1" applyBorder="1" applyAlignment="1">
      <alignment vertical="center" wrapText="1"/>
    </xf>
    <xf numFmtId="2" fontId="8" fillId="0" borderId="11" xfId="0" applyNumberFormat="1" applyFont="1" applyBorder="1" applyAlignment="1">
      <alignment vertical="center" wrapText="1"/>
    </xf>
    <xf numFmtId="0" fontId="8" fillId="0" borderId="55" xfId="0" applyFont="1" applyBorder="1" applyAlignment="1">
      <alignment horizontal="center" vertical="top" wrapText="1"/>
    </xf>
    <xf numFmtId="2" fontId="8" fillId="0" borderId="54" xfId="0" applyNumberFormat="1" applyFont="1" applyBorder="1" applyAlignment="1">
      <alignment horizontal="right" vertical="center" wrapText="1"/>
    </xf>
    <xf numFmtId="2" fontId="8" fillId="0" borderId="11" xfId="0" applyNumberFormat="1" applyFont="1" applyBorder="1" applyAlignment="1">
      <alignment horizontal="righ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7" fontId="8" fillId="0" borderId="2" xfId="1" applyNumberFormat="1" applyFont="1" applyBorder="1" applyAlignment="1">
      <alignment horizontal="right" vertical="center"/>
    </xf>
    <xf numFmtId="177" fontId="8" fillId="0" borderId="2" xfId="1" applyNumberFormat="1" applyFont="1" applyBorder="1" applyAlignment="1">
      <alignment horizontal="center" vertical="center"/>
    </xf>
    <xf numFmtId="177" fontId="8" fillId="0" borderId="33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57" fontId="8" fillId="0" borderId="11" xfId="0" applyNumberFormat="1" applyFont="1" applyFill="1" applyBorder="1" applyAlignment="1">
      <alignment horizontal="center" vertical="center" wrapText="1"/>
    </xf>
    <xf numFmtId="57" fontId="8" fillId="0" borderId="39" xfId="0" applyNumberFormat="1" applyFont="1" applyFill="1" applyBorder="1" applyAlignment="1">
      <alignment horizontal="center" vertical="center" wrapText="1"/>
    </xf>
    <xf numFmtId="180" fontId="8" fillId="0" borderId="3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33" xfId="0" applyFont="1" applyFill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57" fontId="8" fillId="0" borderId="30" xfId="0" applyNumberFormat="1" applyFont="1" applyFill="1" applyBorder="1" applyAlignment="1">
      <alignment horizontal="center" vertical="center" wrapText="1"/>
    </xf>
    <xf numFmtId="57" fontId="8" fillId="0" borderId="3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textRotation="255" wrapText="1"/>
    </xf>
    <xf numFmtId="0" fontId="3" fillId="0" borderId="38" xfId="0" applyFont="1" applyFill="1" applyBorder="1" applyAlignment="1">
      <alignment horizontal="center" vertical="center" textRotation="255" wrapText="1"/>
    </xf>
    <xf numFmtId="178" fontId="8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33" xfId="0" applyFont="1" applyFill="1" applyBorder="1" applyAlignment="1">
      <alignment horizontal="center" vertical="center" textRotation="255"/>
    </xf>
    <xf numFmtId="0" fontId="1" fillId="2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77" fontId="8" fillId="0" borderId="2" xfId="1" applyNumberFormat="1" applyFont="1" applyBorder="1" applyAlignment="1">
      <alignment vertical="center"/>
    </xf>
    <xf numFmtId="177" fontId="8" fillId="0" borderId="33" xfId="1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textRotation="255"/>
    </xf>
    <xf numFmtId="0" fontId="8" fillId="2" borderId="2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6" xfId="3" xr:uid="{00000000-0005-0000-0000-000003000000}"/>
  </cellStyles>
  <dxfs count="0"/>
  <tableStyles count="0" defaultTableStyle="TableStyleMedium2" defaultPivotStyle="PivotStyleLight16"/>
  <colors>
    <mruColors>
      <color rgb="FFD8E3F0"/>
      <color rgb="FFB9E1FF"/>
      <color rgb="FFFFB3B3"/>
      <color rgb="FFE3E2F6"/>
      <color rgb="FFA09DDF"/>
      <color rgb="FFC6FEC2"/>
      <color rgb="FF88FD7F"/>
      <color rgb="FFFF8989"/>
      <color rgb="FF8870DE"/>
      <color rgb="FFB6B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400411</xdr:colOff>
      <xdr:row>13</xdr:row>
      <xdr:rowOff>97770</xdr:rowOff>
    </xdr:from>
    <xdr:to>
      <xdr:col>17</xdr:col>
      <xdr:colOff>561118</xdr:colOff>
      <xdr:row>15</xdr:row>
      <xdr:rowOff>82407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116731" y="3929174"/>
          <a:ext cx="578095" cy="60536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41</xdr:col>
      <xdr:colOff>20602</xdr:colOff>
      <xdr:row>13</xdr:row>
      <xdr:rowOff>140883</xdr:rowOff>
    </xdr:from>
    <xdr:to>
      <xdr:col>42</xdr:col>
      <xdr:colOff>11077</xdr:colOff>
      <xdr:row>15</xdr:row>
      <xdr:rowOff>61452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1825683" y="4043060"/>
          <a:ext cx="564023" cy="55556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413111</xdr:colOff>
      <xdr:row>13</xdr:row>
      <xdr:rowOff>210786</xdr:rowOff>
    </xdr:from>
    <xdr:to>
      <xdr:col>25</xdr:col>
      <xdr:colOff>573818</xdr:colOff>
      <xdr:row>15</xdr:row>
      <xdr:rowOff>195423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290911" y="4122386"/>
          <a:ext cx="579807" cy="61963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400411</xdr:colOff>
      <xdr:row>13</xdr:row>
      <xdr:rowOff>172686</xdr:rowOff>
    </xdr:from>
    <xdr:to>
      <xdr:col>17</xdr:col>
      <xdr:colOff>561118</xdr:colOff>
      <xdr:row>15</xdr:row>
      <xdr:rowOff>157323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010886" y="4039836"/>
          <a:ext cx="579807" cy="61328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41</xdr:col>
      <xdr:colOff>20602</xdr:colOff>
      <xdr:row>13</xdr:row>
      <xdr:rowOff>140883</xdr:rowOff>
    </xdr:from>
    <xdr:to>
      <xdr:col>42</xdr:col>
      <xdr:colOff>11077</xdr:colOff>
      <xdr:row>15</xdr:row>
      <xdr:rowOff>61452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2223377" y="4008033"/>
          <a:ext cx="561975" cy="54921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413111</xdr:colOff>
      <xdr:row>13</xdr:row>
      <xdr:rowOff>210786</xdr:rowOff>
    </xdr:from>
    <xdr:to>
      <xdr:col>25</xdr:col>
      <xdr:colOff>573818</xdr:colOff>
      <xdr:row>15</xdr:row>
      <xdr:rowOff>195423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281386" y="4077936"/>
          <a:ext cx="579807" cy="61328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279400</xdr:colOff>
      <xdr:row>2</xdr:row>
      <xdr:rowOff>25400</xdr:rowOff>
    </xdr:from>
    <xdr:to>
      <xdr:col>14</xdr:col>
      <xdr:colOff>279399</xdr:colOff>
      <xdr:row>4</xdr:row>
      <xdr:rowOff>303766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632200" y="736600"/>
          <a:ext cx="2857499" cy="786366"/>
        </a:xfrm>
        <a:prstGeom prst="wedgeRoundRectCallout">
          <a:avLst>
            <a:gd name="adj1" fmla="val -63327"/>
            <a:gd name="adj2" fmla="val -919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（利用権の移転）</a:t>
          </a:r>
          <a:endParaRPr kumimoji="1" lang="en-US" altLang="ja-JP" sz="1600"/>
        </a:p>
        <a:p>
          <a:pPr algn="l"/>
          <a:r>
            <a:rPr kumimoji="1" lang="ja-JP" altLang="en-US" sz="1100"/>
            <a:t>（担い手が亡くなって権利移転を行う場合</a:t>
          </a:r>
        </a:p>
      </xdr:txBody>
    </xdr:sp>
    <xdr:clientData/>
  </xdr:twoCellAnchor>
  <xdr:twoCellAnchor>
    <xdr:from>
      <xdr:col>16</xdr:col>
      <xdr:colOff>190500</xdr:colOff>
      <xdr:row>7</xdr:row>
      <xdr:rowOff>114300</xdr:rowOff>
    </xdr:from>
    <xdr:to>
      <xdr:col>18</xdr:col>
      <xdr:colOff>859612</xdr:colOff>
      <xdr:row>8</xdr:row>
      <xdr:rowOff>252316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797800" y="2120900"/>
          <a:ext cx="1672412" cy="455516"/>
        </a:xfrm>
        <a:prstGeom prst="wedgeRectCallout">
          <a:avLst>
            <a:gd name="adj1" fmla="val -63879"/>
            <a:gd name="adj2" fmla="val 454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現状の貸付状況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147526</xdr:colOff>
      <xdr:row>9</xdr:row>
      <xdr:rowOff>255477</xdr:rowOff>
    </xdr:from>
    <xdr:to>
      <xdr:col>18</xdr:col>
      <xdr:colOff>816638</xdr:colOff>
      <xdr:row>11</xdr:row>
      <xdr:rowOff>75993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54826" y="2897077"/>
          <a:ext cx="1672412" cy="455516"/>
        </a:xfrm>
        <a:prstGeom prst="wedgeRectCallout">
          <a:avLst>
            <a:gd name="adj1" fmla="val -63217"/>
            <a:gd name="adj2" fmla="val -31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変更後の貸付状況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101600</xdr:colOff>
      <xdr:row>13</xdr:row>
      <xdr:rowOff>127000</xdr:rowOff>
    </xdr:from>
    <xdr:to>
      <xdr:col>20</xdr:col>
      <xdr:colOff>46812</xdr:colOff>
      <xdr:row>14</xdr:row>
      <xdr:rowOff>265016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712200" y="4038600"/>
          <a:ext cx="1672412" cy="455516"/>
        </a:xfrm>
        <a:prstGeom prst="wedgeRectCallout">
          <a:avLst>
            <a:gd name="adj1" fmla="val 57975"/>
            <a:gd name="adj2" fmla="val -1247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現状の貸付状況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114300</xdr:colOff>
      <xdr:row>9</xdr:row>
      <xdr:rowOff>0</xdr:rowOff>
    </xdr:from>
    <xdr:to>
      <xdr:col>26</xdr:col>
      <xdr:colOff>801316</xdr:colOff>
      <xdr:row>10</xdr:row>
      <xdr:rowOff>143783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2992100" y="2641600"/>
          <a:ext cx="1690316" cy="461283"/>
        </a:xfrm>
        <a:prstGeom prst="wedgeRectCallout">
          <a:avLst>
            <a:gd name="adj1" fmla="val -63217"/>
            <a:gd name="adj2" fmla="val -31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変更する状況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546100</xdr:colOff>
      <xdr:row>14</xdr:row>
      <xdr:rowOff>177800</xdr:rowOff>
    </xdr:from>
    <xdr:to>
      <xdr:col>28</xdr:col>
      <xdr:colOff>29953</xdr:colOff>
      <xdr:row>16</xdr:row>
      <xdr:rowOff>4081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3843000" y="4406900"/>
          <a:ext cx="1693653" cy="461281"/>
        </a:xfrm>
        <a:prstGeom prst="wedgeRectCallout">
          <a:avLst>
            <a:gd name="adj1" fmla="val 52015"/>
            <a:gd name="adj2" fmla="val -13687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変更する物件の状況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177800</xdr:colOff>
      <xdr:row>9</xdr:row>
      <xdr:rowOff>306143</xdr:rowOff>
    </xdr:from>
    <xdr:to>
      <xdr:col>43</xdr:col>
      <xdr:colOff>98933</xdr:colOff>
      <xdr:row>11</xdr:row>
      <xdr:rowOff>132424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1958300" y="2947743"/>
          <a:ext cx="1661033" cy="461281"/>
        </a:xfrm>
        <a:prstGeom prst="wedgeRectCallout">
          <a:avLst>
            <a:gd name="adj1" fmla="val -63217"/>
            <a:gd name="adj2" fmla="val -31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変更後の状況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174553</xdr:colOff>
      <xdr:row>7</xdr:row>
      <xdr:rowOff>200986</xdr:rowOff>
    </xdr:from>
    <xdr:to>
      <xdr:col>43</xdr:col>
      <xdr:colOff>95686</xdr:colOff>
      <xdr:row>9</xdr:row>
      <xdr:rowOff>27267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21955053" y="2207586"/>
          <a:ext cx="1661033" cy="461281"/>
        </a:xfrm>
        <a:prstGeom prst="wedgeRectCallout">
          <a:avLst>
            <a:gd name="adj1" fmla="val -63217"/>
            <a:gd name="adj2" fmla="val -31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変更前の状況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341276</xdr:colOff>
      <xdr:row>15</xdr:row>
      <xdr:rowOff>35327</xdr:rowOff>
    </xdr:from>
    <xdr:to>
      <xdr:col>43</xdr:col>
      <xdr:colOff>681509</xdr:colOff>
      <xdr:row>16</xdr:row>
      <xdr:rowOff>179108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22540876" y="4581927"/>
          <a:ext cx="1661033" cy="461281"/>
        </a:xfrm>
        <a:prstGeom prst="wedgeRectCallout">
          <a:avLst>
            <a:gd name="adj1" fmla="val 71882"/>
            <a:gd name="adj2" fmla="val -13930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変更に伴う変更時の状況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772102</xdr:colOff>
      <xdr:row>14</xdr:row>
      <xdr:rowOff>88900</xdr:rowOff>
    </xdr:from>
    <xdr:to>
      <xdr:col>47</xdr:col>
      <xdr:colOff>501782</xdr:colOff>
      <xdr:row>16</xdr:row>
      <xdr:rowOff>102049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5118002" y="4318000"/>
          <a:ext cx="2599880" cy="648149"/>
        </a:xfrm>
        <a:prstGeom prst="wedgeRoundRectCallout">
          <a:avLst>
            <a:gd name="adj1" fmla="val 38415"/>
            <a:gd name="adj2" fmla="val -9805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選定理由は、基本ルールと同じです。</a:t>
          </a:r>
        </a:p>
      </xdr:txBody>
    </xdr:sp>
    <xdr:clientData/>
  </xdr:twoCellAnchor>
  <xdr:twoCellAnchor>
    <xdr:from>
      <xdr:col>27</xdr:col>
      <xdr:colOff>127000</xdr:colOff>
      <xdr:row>6</xdr:row>
      <xdr:rowOff>190500</xdr:rowOff>
    </xdr:from>
    <xdr:to>
      <xdr:col>29</xdr:col>
      <xdr:colOff>1216</xdr:colOff>
      <xdr:row>8</xdr:row>
      <xdr:rowOff>16783</xdr:rowOff>
    </xdr:to>
    <xdr:sp macro="" textlink="">
      <xdr:nvSpPr>
        <xdr:cNvPr id="15" name="四角形吹き出し 11">
          <a:extLst>
            <a:ext uri="{FF2B5EF4-FFF2-40B4-BE49-F238E27FC236}">
              <a16:creationId xmlns:a16="http://schemas.microsoft.com/office/drawing/2014/main" id="{4444FE60-4A4B-48D4-93F6-0A3462CEF35B}"/>
            </a:ext>
          </a:extLst>
        </xdr:cNvPr>
        <xdr:cNvSpPr/>
      </xdr:nvSpPr>
      <xdr:spPr>
        <a:xfrm>
          <a:off x="14833600" y="2108200"/>
          <a:ext cx="1690316" cy="461283"/>
        </a:xfrm>
        <a:prstGeom prst="wedgeRectCallout">
          <a:avLst>
            <a:gd name="adj1" fmla="val -77492"/>
            <a:gd name="adj2" fmla="val -8849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移転する前の配分計画の番号を記載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0370B-138B-434E-97C1-A395DDC61458}">
  <dimension ref="A1:AV22"/>
  <sheetViews>
    <sheetView tabSelected="1" view="pageBreakPreview" zoomScale="70" zoomScaleNormal="75" zoomScaleSheetLayoutView="70" workbookViewId="0">
      <selection activeCell="B9" sqref="B9:B22"/>
    </sheetView>
  </sheetViews>
  <sheetFormatPr defaultRowHeight="13.5" x14ac:dyDescent="0.15"/>
  <cols>
    <col min="1" max="3" width="3.875" style="2" customWidth="1"/>
    <col min="4" max="4" width="6" style="2" customWidth="1"/>
    <col min="5" max="5" width="13.125" style="2" customWidth="1"/>
    <col min="6" max="6" width="6.875" style="2" customWidth="1"/>
    <col min="7" max="7" width="4.375" style="2" customWidth="1"/>
    <col min="8" max="8" width="2.125" style="2" customWidth="1"/>
    <col min="9" max="9" width="12.5" style="2" customWidth="1"/>
    <col min="10" max="10" width="9.625" style="2" customWidth="1"/>
    <col min="11" max="11" width="4.625" style="2" customWidth="1"/>
    <col min="12" max="12" width="8.5" style="2" hidden="1" customWidth="1"/>
    <col min="13" max="13" width="3.125" style="2" hidden="1" customWidth="1"/>
    <col min="14" max="14" width="3.375" style="2" customWidth="1"/>
    <col min="15" max="15" width="8.125" style="2" customWidth="1"/>
    <col min="16" max="16" width="10.125" style="2" customWidth="1"/>
    <col min="17" max="17" width="5.5" style="2" customWidth="1"/>
    <col min="18" max="18" width="7.625" style="2" customWidth="1"/>
    <col min="19" max="19" width="11.25" style="2" customWidth="1"/>
    <col min="20" max="20" width="11.375" style="2" customWidth="1"/>
    <col min="21" max="21" width="15" style="21" customWidth="1"/>
    <col min="22" max="22" width="3.375" style="21" customWidth="1"/>
    <col min="23" max="23" width="7.125" style="21" customWidth="1"/>
    <col min="24" max="24" width="7.75" style="21" customWidth="1"/>
    <col min="25" max="25" width="5.5" style="21" customWidth="1"/>
    <col min="26" max="26" width="7.625" style="21" customWidth="1"/>
    <col min="27" max="27" width="10.875" style="21" customWidth="1"/>
    <col min="28" max="28" width="10.5" style="21" customWidth="1"/>
    <col min="29" max="29" width="13.375" style="21" customWidth="1"/>
    <col min="30" max="30" width="6.875" style="2" customWidth="1"/>
    <col min="31" max="31" width="4.375" style="2" customWidth="1"/>
    <col min="32" max="32" width="2.125" style="2" customWidth="1"/>
    <col min="33" max="33" width="10.75" style="2" customWidth="1"/>
    <col min="34" max="34" width="10.25" style="2" customWidth="1"/>
    <col min="35" max="35" width="3.375" style="2" customWidth="1"/>
    <col min="36" max="36" width="8.5" style="2" hidden="1" customWidth="1"/>
    <col min="37" max="37" width="3.125" style="2" hidden="1" customWidth="1"/>
    <col min="38" max="38" width="3.375" style="2" customWidth="1"/>
    <col min="39" max="39" width="8.375" style="2" customWidth="1"/>
    <col min="40" max="40" width="10.375" style="2" customWidth="1"/>
    <col min="41" max="41" width="5.5" style="2" customWidth="1"/>
    <col min="42" max="42" width="7.5" style="2" customWidth="1"/>
    <col min="43" max="43" width="9.875" style="2" customWidth="1"/>
    <col min="44" max="44" width="10.75" style="2" customWidth="1"/>
    <col min="45" max="45" width="15" style="2" customWidth="1"/>
    <col min="46" max="46" width="3.625" style="2" customWidth="1"/>
    <col min="47" max="47" width="19" style="2" customWidth="1"/>
    <col min="48" max="48" width="16.875" style="2" customWidth="1"/>
    <col min="49" max="16384" width="9" style="2"/>
  </cols>
  <sheetData>
    <row r="1" spans="1:48" ht="20.25" customHeight="1" x14ac:dyDescent="0.15">
      <c r="A1" s="2" t="s">
        <v>86</v>
      </c>
    </row>
    <row r="2" spans="1:48" ht="20.25" customHeight="1" x14ac:dyDescent="0.15"/>
    <row r="3" spans="1:48" ht="24.75" thickBot="1" x14ac:dyDescent="0.2">
      <c r="A3" s="222" t="s">
        <v>45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</row>
    <row r="4" spans="1:48" ht="27" customHeight="1" x14ac:dyDescent="0.15">
      <c r="A4" s="223" t="s">
        <v>21</v>
      </c>
      <c r="B4" s="226" t="s">
        <v>79</v>
      </c>
      <c r="C4" s="226" t="s">
        <v>15</v>
      </c>
      <c r="D4" s="229" t="s">
        <v>18</v>
      </c>
      <c r="E4" s="232" t="s">
        <v>22</v>
      </c>
      <c r="F4" s="233" t="s">
        <v>81</v>
      </c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5"/>
      <c r="V4" s="236" t="s">
        <v>80</v>
      </c>
      <c r="W4" s="236"/>
      <c r="X4" s="236"/>
      <c r="Y4" s="236"/>
      <c r="Z4" s="236"/>
      <c r="AA4" s="236"/>
      <c r="AB4" s="236"/>
      <c r="AC4" s="236"/>
      <c r="AD4" s="237" t="s">
        <v>24</v>
      </c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9"/>
      <c r="AR4" s="238"/>
      <c r="AS4" s="240"/>
      <c r="AT4" s="233" t="s">
        <v>25</v>
      </c>
      <c r="AU4" s="241"/>
      <c r="AV4" s="67" t="s">
        <v>26</v>
      </c>
    </row>
    <row r="5" spans="1:48" ht="34.5" customHeight="1" x14ac:dyDescent="0.15">
      <c r="A5" s="224"/>
      <c r="B5" s="227"/>
      <c r="C5" s="227"/>
      <c r="D5" s="230"/>
      <c r="E5" s="108"/>
      <c r="F5" s="95" t="s">
        <v>46</v>
      </c>
      <c r="G5" s="98" t="s">
        <v>8</v>
      </c>
      <c r="H5" s="100"/>
      <c r="I5" s="100"/>
      <c r="J5" s="100"/>
      <c r="K5" s="100"/>
      <c r="L5" s="100"/>
      <c r="M5" s="101"/>
      <c r="N5" s="90" t="s">
        <v>83</v>
      </c>
      <c r="O5" s="91"/>
      <c r="P5" s="91"/>
      <c r="Q5" s="91"/>
      <c r="R5" s="91"/>
      <c r="S5" s="91"/>
      <c r="T5" s="91"/>
      <c r="U5" s="92"/>
      <c r="V5" s="109" t="s">
        <v>27</v>
      </c>
      <c r="W5" s="95" t="s">
        <v>28</v>
      </c>
      <c r="X5" s="93" t="s">
        <v>19</v>
      </c>
      <c r="Y5" s="109" t="s">
        <v>29</v>
      </c>
      <c r="Z5" s="95" t="s">
        <v>30</v>
      </c>
      <c r="AA5" s="40"/>
      <c r="AB5" s="95" t="s">
        <v>31</v>
      </c>
      <c r="AC5" s="41" t="s">
        <v>32</v>
      </c>
      <c r="AD5" s="114" t="s">
        <v>46</v>
      </c>
      <c r="AE5" s="98" t="s">
        <v>8</v>
      </c>
      <c r="AF5" s="100"/>
      <c r="AG5" s="100"/>
      <c r="AH5" s="100"/>
      <c r="AI5" s="100"/>
      <c r="AJ5" s="100"/>
      <c r="AK5" s="101"/>
      <c r="AL5" s="97" t="s">
        <v>85</v>
      </c>
      <c r="AM5" s="97"/>
      <c r="AN5" s="97"/>
      <c r="AO5" s="97"/>
      <c r="AP5" s="97" t="s">
        <v>82</v>
      </c>
      <c r="AQ5" s="97"/>
      <c r="AR5" s="97"/>
      <c r="AS5" s="97"/>
      <c r="AT5" s="107"/>
      <c r="AU5" s="110"/>
      <c r="AV5" s="147" t="s">
        <v>75</v>
      </c>
    </row>
    <row r="6" spans="1:48" ht="27" customHeight="1" x14ac:dyDescent="0.15">
      <c r="A6" s="224"/>
      <c r="B6" s="227"/>
      <c r="C6" s="227"/>
      <c r="D6" s="230"/>
      <c r="E6" s="108"/>
      <c r="F6" s="102"/>
      <c r="G6" s="102"/>
      <c r="H6" s="103"/>
      <c r="I6" s="103"/>
      <c r="J6" s="103"/>
      <c r="K6" s="103"/>
      <c r="L6" s="103"/>
      <c r="M6" s="104"/>
      <c r="N6" s="93" t="s">
        <v>27</v>
      </c>
      <c r="O6" s="93" t="s">
        <v>28</v>
      </c>
      <c r="P6" s="93" t="s">
        <v>19</v>
      </c>
      <c r="Q6" s="93" t="s">
        <v>29</v>
      </c>
      <c r="R6" s="95" t="s">
        <v>30</v>
      </c>
      <c r="S6" s="89"/>
      <c r="T6" s="95" t="s">
        <v>57</v>
      </c>
      <c r="U6" s="89"/>
      <c r="V6" s="104"/>
      <c r="W6" s="107"/>
      <c r="X6" s="108"/>
      <c r="Y6" s="110"/>
      <c r="Z6" s="112"/>
      <c r="AA6" s="93" t="s">
        <v>20</v>
      </c>
      <c r="AB6" s="112"/>
      <c r="AC6" s="98" t="s">
        <v>35</v>
      </c>
      <c r="AD6" s="115"/>
      <c r="AE6" s="102"/>
      <c r="AF6" s="103"/>
      <c r="AG6" s="103"/>
      <c r="AH6" s="103"/>
      <c r="AI6" s="103"/>
      <c r="AJ6" s="103"/>
      <c r="AK6" s="104"/>
      <c r="AL6" s="78" t="s">
        <v>27</v>
      </c>
      <c r="AM6" s="81" t="s">
        <v>28</v>
      </c>
      <c r="AN6" s="78" t="s">
        <v>19</v>
      </c>
      <c r="AO6" s="85" t="s">
        <v>29</v>
      </c>
      <c r="AP6" s="87" t="s">
        <v>30</v>
      </c>
      <c r="AQ6" s="89"/>
      <c r="AR6" s="81" t="s">
        <v>34</v>
      </c>
      <c r="AS6" s="89"/>
      <c r="AT6" s="107"/>
      <c r="AU6" s="110"/>
      <c r="AV6" s="147"/>
    </row>
    <row r="7" spans="1:48" ht="27" customHeight="1" thickBot="1" x14ac:dyDescent="0.2">
      <c r="A7" s="225"/>
      <c r="B7" s="228"/>
      <c r="C7" s="228"/>
      <c r="D7" s="231"/>
      <c r="E7" s="94"/>
      <c r="F7" s="99"/>
      <c r="G7" s="99"/>
      <c r="H7" s="105"/>
      <c r="I7" s="105"/>
      <c r="J7" s="105"/>
      <c r="K7" s="105"/>
      <c r="L7" s="105"/>
      <c r="M7" s="106"/>
      <c r="N7" s="94"/>
      <c r="O7" s="94"/>
      <c r="P7" s="94"/>
      <c r="Q7" s="94"/>
      <c r="R7" s="96"/>
      <c r="S7" s="78" t="s">
        <v>20</v>
      </c>
      <c r="T7" s="96"/>
      <c r="U7" s="80" t="s">
        <v>35</v>
      </c>
      <c r="V7" s="106"/>
      <c r="W7" s="96"/>
      <c r="X7" s="94"/>
      <c r="Y7" s="111"/>
      <c r="Z7" s="113"/>
      <c r="AA7" s="94"/>
      <c r="AB7" s="113"/>
      <c r="AC7" s="99"/>
      <c r="AD7" s="116"/>
      <c r="AE7" s="99"/>
      <c r="AF7" s="105"/>
      <c r="AG7" s="105"/>
      <c r="AH7" s="105"/>
      <c r="AI7" s="105"/>
      <c r="AJ7" s="105"/>
      <c r="AK7" s="106"/>
      <c r="AL7" s="83"/>
      <c r="AM7" s="82"/>
      <c r="AN7" s="79"/>
      <c r="AO7" s="86"/>
      <c r="AP7" s="88"/>
      <c r="AQ7" s="78" t="s">
        <v>20</v>
      </c>
      <c r="AR7" s="83"/>
      <c r="AS7" s="84" t="s">
        <v>36</v>
      </c>
      <c r="AT7" s="96"/>
      <c r="AU7" s="111"/>
      <c r="AV7" s="148"/>
    </row>
    <row r="8" spans="1:48" s="51" customFormat="1" ht="27" customHeight="1" x14ac:dyDescent="0.15">
      <c r="A8" s="52"/>
      <c r="B8" s="53"/>
      <c r="C8" s="53"/>
      <c r="D8" s="54"/>
      <c r="E8" s="55"/>
      <c r="F8" s="56"/>
      <c r="G8" s="56"/>
      <c r="H8" s="57"/>
      <c r="I8" s="57"/>
      <c r="J8" s="57"/>
      <c r="K8" s="57"/>
      <c r="L8" s="57"/>
      <c r="M8" s="58"/>
      <c r="N8" s="55"/>
      <c r="O8" s="55"/>
      <c r="P8" s="55"/>
      <c r="Q8" s="55"/>
      <c r="R8" s="59"/>
      <c r="S8" s="55"/>
      <c r="T8" s="54"/>
      <c r="U8" s="60"/>
      <c r="V8" s="68"/>
      <c r="W8" s="149" t="s">
        <v>84</v>
      </c>
      <c r="X8" s="149"/>
      <c r="Y8" s="149"/>
      <c r="Z8" s="149"/>
      <c r="AA8" s="149"/>
      <c r="AB8" s="149"/>
      <c r="AC8" s="150"/>
      <c r="AD8" s="62"/>
      <c r="AE8" s="56"/>
      <c r="AF8" s="57"/>
      <c r="AG8" s="57"/>
      <c r="AH8" s="57"/>
      <c r="AI8" s="57"/>
      <c r="AJ8" s="57"/>
      <c r="AK8" s="58"/>
      <c r="AL8" s="54"/>
      <c r="AM8" s="59"/>
      <c r="AN8" s="55"/>
      <c r="AO8" s="61"/>
      <c r="AP8" s="57"/>
      <c r="AQ8" s="55"/>
      <c r="AR8" s="54"/>
      <c r="AS8" s="56"/>
      <c r="AT8" s="59"/>
      <c r="AU8" s="61"/>
      <c r="AV8" s="63"/>
    </row>
    <row r="9" spans="1:48" s="1" customFormat="1" ht="24.75" customHeight="1" x14ac:dyDescent="0.15">
      <c r="A9" s="205"/>
      <c r="B9" s="293"/>
      <c r="C9" s="207"/>
      <c r="D9" s="207"/>
      <c r="E9" s="47"/>
      <c r="F9" s="211"/>
      <c r="G9" s="38" t="s">
        <v>14</v>
      </c>
      <c r="H9" s="125" t="s">
        <v>0</v>
      </c>
      <c r="I9" s="125"/>
      <c r="J9" s="125"/>
      <c r="K9" s="125"/>
      <c r="L9" s="125"/>
      <c r="M9" s="213"/>
      <c r="N9" s="126"/>
      <c r="O9" s="193" t="s">
        <v>9</v>
      </c>
      <c r="P9" s="193" t="s">
        <v>7</v>
      </c>
      <c r="Q9" s="44" t="s">
        <v>37</v>
      </c>
      <c r="R9" s="194" t="s">
        <v>74</v>
      </c>
      <c r="S9" s="216"/>
      <c r="T9" s="194"/>
      <c r="U9" s="217"/>
      <c r="V9" s="215"/>
      <c r="W9" s="193" t="s">
        <v>9</v>
      </c>
      <c r="X9" s="193" t="s">
        <v>7</v>
      </c>
      <c r="Y9" s="44" t="s">
        <v>37</v>
      </c>
      <c r="Z9" s="194" t="s">
        <v>74</v>
      </c>
      <c r="AA9" s="216"/>
      <c r="AB9" s="196"/>
      <c r="AC9" s="217"/>
      <c r="AD9" s="219"/>
      <c r="AE9" s="38" t="s">
        <v>14</v>
      </c>
      <c r="AF9" s="125" t="s">
        <v>0</v>
      </c>
      <c r="AG9" s="125"/>
      <c r="AH9" s="125"/>
      <c r="AI9" s="125"/>
      <c r="AJ9" s="125"/>
      <c r="AK9" s="213"/>
      <c r="AL9" s="126"/>
      <c r="AM9" s="193" t="s">
        <v>9</v>
      </c>
      <c r="AN9" s="193" t="s">
        <v>7</v>
      </c>
      <c r="AO9" s="44" t="s">
        <v>37</v>
      </c>
      <c r="AP9" s="194" t="s">
        <v>74</v>
      </c>
      <c r="AQ9" s="196"/>
      <c r="AR9" s="198"/>
      <c r="AS9" s="201"/>
      <c r="AT9" s="181"/>
      <c r="AU9" s="184"/>
      <c r="AV9" s="187"/>
    </row>
    <row r="10" spans="1:48" s="1" customFormat="1" ht="24.75" customHeight="1" x14ac:dyDescent="0.15">
      <c r="A10" s="205"/>
      <c r="B10" s="293"/>
      <c r="C10" s="208"/>
      <c r="D10" s="207"/>
      <c r="E10" s="47"/>
      <c r="F10" s="211"/>
      <c r="G10" s="3"/>
      <c r="H10" s="151"/>
      <c r="I10" s="151"/>
      <c r="J10" s="151"/>
      <c r="K10" s="151"/>
      <c r="L10" s="151"/>
      <c r="M10" s="189"/>
      <c r="N10" s="126"/>
      <c r="O10" s="193"/>
      <c r="P10" s="193"/>
      <c r="Q10" s="190"/>
      <c r="R10" s="194"/>
      <c r="S10" s="194"/>
      <c r="T10" s="194"/>
      <c r="U10" s="217"/>
      <c r="V10" s="215"/>
      <c r="W10" s="193"/>
      <c r="X10" s="193"/>
      <c r="Y10" s="191"/>
      <c r="Z10" s="194"/>
      <c r="AA10" s="194"/>
      <c r="AB10" s="196"/>
      <c r="AC10" s="217"/>
      <c r="AD10" s="219"/>
      <c r="AE10" s="3"/>
      <c r="AF10" s="151"/>
      <c r="AG10" s="151"/>
      <c r="AH10" s="151"/>
      <c r="AI10" s="151"/>
      <c r="AJ10" s="151"/>
      <c r="AK10" s="189"/>
      <c r="AL10" s="126"/>
      <c r="AM10" s="193"/>
      <c r="AN10" s="193"/>
      <c r="AO10" s="190"/>
      <c r="AP10" s="194"/>
      <c r="AQ10" s="196"/>
      <c r="AR10" s="199"/>
      <c r="AS10" s="201"/>
      <c r="AT10" s="182"/>
      <c r="AU10" s="185"/>
      <c r="AV10" s="187"/>
    </row>
    <row r="11" spans="1:48" s="1" customFormat="1" ht="24.75" customHeight="1" x14ac:dyDescent="0.15">
      <c r="A11" s="205"/>
      <c r="B11" s="293"/>
      <c r="C11" s="208"/>
      <c r="D11" s="207"/>
      <c r="E11" s="49"/>
      <c r="F11" s="211"/>
      <c r="G11" s="9" t="s">
        <v>14</v>
      </c>
      <c r="H11" s="175" t="s">
        <v>41</v>
      </c>
      <c r="I11" s="176"/>
      <c r="J11" s="177" t="s">
        <v>17</v>
      </c>
      <c r="K11" s="178"/>
      <c r="L11" s="179" t="s">
        <v>40</v>
      </c>
      <c r="M11" s="180"/>
      <c r="N11" s="126" t="s">
        <v>1</v>
      </c>
      <c r="O11" s="128"/>
      <c r="P11" s="129"/>
      <c r="Q11" s="190"/>
      <c r="R11" s="194"/>
      <c r="S11" s="194"/>
      <c r="T11" s="194"/>
      <c r="U11" s="217"/>
      <c r="V11" s="126" t="s">
        <v>1</v>
      </c>
      <c r="W11" s="128"/>
      <c r="X11" s="129"/>
      <c r="Y11" s="191"/>
      <c r="Z11" s="194"/>
      <c r="AA11" s="194"/>
      <c r="AB11" s="197"/>
      <c r="AC11" s="217"/>
      <c r="AD11" s="219"/>
      <c r="AE11" s="37" t="s">
        <v>14</v>
      </c>
      <c r="AF11" s="177" t="s">
        <v>41</v>
      </c>
      <c r="AG11" s="214"/>
      <c r="AH11" s="175" t="s">
        <v>17</v>
      </c>
      <c r="AI11" s="176"/>
      <c r="AJ11" s="179" t="s">
        <v>40</v>
      </c>
      <c r="AK11" s="180"/>
      <c r="AL11" s="126" t="s">
        <v>1</v>
      </c>
      <c r="AM11" s="128"/>
      <c r="AN11" s="128"/>
      <c r="AO11" s="190"/>
      <c r="AP11" s="194"/>
      <c r="AQ11" s="197"/>
      <c r="AR11" s="199"/>
      <c r="AS11" s="201"/>
      <c r="AT11" s="182"/>
      <c r="AU11" s="185"/>
      <c r="AV11" s="187"/>
    </row>
    <row r="12" spans="1:48" s="1" customFormat="1" ht="24.75" customHeight="1" x14ac:dyDescent="0.15">
      <c r="A12" s="205"/>
      <c r="B12" s="293"/>
      <c r="C12" s="208"/>
      <c r="D12" s="207"/>
      <c r="E12" s="50"/>
      <c r="F12" s="211"/>
      <c r="G12" s="169" t="s">
        <v>39</v>
      </c>
      <c r="H12" s="160" t="s">
        <v>42</v>
      </c>
      <c r="I12" s="161"/>
      <c r="J12" s="164"/>
      <c r="K12" s="166" t="s">
        <v>7</v>
      </c>
      <c r="L12" s="167"/>
      <c r="M12" s="166" t="s">
        <v>7</v>
      </c>
      <c r="N12" s="126"/>
      <c r="O12" s="128"/>
      <c r="P12" s="129"/>
      <c r="Q12" s="190"/>
      <c r="R12" s="194"/>
      <c r="S12" s="194"/>
      <c r="T12" s="194"/>
      <c r="U12" s="217"/>
      <c r="V12" s="126"/>
      <c r="W12" s="128"/>
      <c r="X12" s="129"/>
      <c r="Y12" s="191"/>
      <c r="Z12" s="194"/>
      <c r="AA12" s="194"/>
      <c r="AB12" s="197"/>
      <c r="AC12" s="217"/>
      <c r="AD12" s="219"/>
      <c r="AE12" s="172" t="s">
        <v>39</v>
      </c>
      <c r="AF12" s="160" t="s">
        <v>42</v>
      </c>
      <c r="AG12" s="161"/>
      <c r="AH12" s="164"/>
      <c r="AI12" s="166" t="s">
        <v>7</v>
      </c>
      <c r="AJ12" s="167"/>
      <c r="AK12" s="166" t="s">
        <v>7</v>
      </c>
      <c r="AL12" s="126"/>
      <c r="AM12" s="128"/>
      <c r="AN12" s="128"/>
      <c r="AO12" s="190"/>
      <c r="AP12" s="194"/>
      <c r="AQ12" s="197"/>
      <c r="AR12" s="199"/>
      <c r="AS12" s="201"/>
      <c r="AT12" s="182"/>
      <c r="AU12" s="185"/>
      <c r="AV12" s="187"/>
    </row>
    <row r="13" spans="1:48" s="1" customFormat="1" ht="24.75" customHeight="1" x14ac:dyDescent="0.15">
      <c r="A13" s="205"/>
      <c r="B13" s="293"/>
      <c r="C13" s="208"/>
      <c r="D13" s="207"/>
      <c r="E13" s="50"/>
      <c r="F13" s="211"/>
      <c r="G13" s="170"/>
      <c r="H13" s="162"/>
      <c r="I13" s="163"/>
      <c r="J13" s="165"/>
      <c r="K13" s="121"/>
      <c r="L13" s="168"/>
      <c r="M13" s="121"/>
      <c r="N13" s="126"/>
      <c r="O13" s="140">
        <f>O11-W11</f>
        <v>0</v>
      </c>
      <c r="P13" s="142">
        <f>P11-X11</f>
        <v>0</v>
      </c>
      <c r="Q13" s="190"/>
      <c r="R13" s="194"/>
      <c r="S13" s="194"/>
      <c r="T13" s="194"/>
      <c r="U13" s="217"/>
      <c r="V13" s="126"/>
      <c r="W13" s="128"/>
      <c r="X13" s="129"/>
      <c r="Y13" s="191"/>
      <c r="Z13" s="194"/>
      <c r="AA13" s="194"/>
      <c r="AB13" s="197"/>
      <c r="AC13" s="217"/>
      <c r="AD13" s="219"/>
      <c r="AE13" s="173"/>
      <c r="AF13" s="162"/>
      <c r="AG13" s="163"/>
      <c r="AH13" s="165"/>
      <c r="AI13" s="121"/>
      <c r="AJ13" s="168"/>
      <c r="AK13" s="121"/>
      <c r="AL13" s="126"/>
      <c r="AM13" s="155">
        <f>SUM(W11,AM11)</f>
        <v>0</v>
      </c>
      <c r="AN13" s="142">
        <f>SUM(X11,AN11)</f>
        <v>0</v>
      </c>
      <c r="AO13" s="190"/>
      <c r="AP13" s="194"/>
      <c r="AQ13" s="197"/>
      <c r="AR13" s="199"/>
      <c r="AS13" s="201"/>
      <c r="AT13" s="182"/>
      <c r="AU13" s="185"/>
      <c r="AV13" s="187"/>
    </row>
    <row r="14" spans="1:48" s="1" customFormat="1" ht="24.75" customHeight="1" x14ac:dyDescent="0.15">
      <c r="A14" s="205"/>
      <c r="B14" s="293"/>
      <c r="C14" s="208"/>
      <c r="D14" s="207"/>
      <c r="E14" s="47"/>
      <c r="F14" s="211"/>
      <c r="G14" s="170"/>
      <c r="H14" s="136" t="s">
        <v>12</v>
      </c>
      <c r="I14" s="137"/>
      <c r="J14" s="119"/>
      <c r="K14" s="124" t="s">
        <v>7</v>
      </c>
      <c r="L14" s="119"/>
      <c r="M14" s="124" t="s">
        <v>7</v>
      </c>
      <c r="N14" s="158"/>
      <c r="O14" s="141"/>
      <c r="P14" s="143"/>
      <c r="Q14" s="190"/>
      <c r="R14" s="194"/>
      <c r="S14" s="194"/>
      <c r="T14" s="194"/>
      <c r="U14" s="217"/>
      <c r="V14" s="158"/>
      <c r="W14" s="144"/>
      <c r="X14" s="221"/>
      <c r="Y14" s="191"/>
      <c r="Z14" s="194"/>
      <c r="AA14" s="194"/>
      <c r="AB14" s="197"/>
      <c r="AC14" s="217"/>
      <c r="AD14" s="219"/>
      <c r="AE14" s="173"/>
      <c r="AF14" s="136" t="s">
        <v>12</v>
      </c>
      <c r="AG14" s="137"/>
      <c r="AH14" s="119"/>
      <c r="AI14" s="124" t="s">
        <v>7</v>
      </c>
      <c r="AJ14" s="119"/>
      <c r="AK14" s="124" t="s">
        <v>7</v>
      </c>
      <c r="AL14" s="158"/>
      <c r="AM14" s="203"/>
      <c r="AN14" s="143"/>
      <c r="AO14" s="190"/>
      <c r="AP14" s="194"/>
      <c r="AQ14" s="197"/>
      <c r="AR14" s="199"/>
      <c r="AS14" s="201"/>
      <c r="AT14" s="182"/>
      <c r="AU14" s="185"/>
      <c r="AV14" s="187"/>
    </row>
    <row r="15" spans="1:48" s="1" customFormat="1" ht="24.75" customHeight="1" x14ac:dyDescent="0.15">
      <c r="A15" s="205"/>
      <c r="B15" s="293"/>
      <c r="C15" s="208"/>
      <c r="D15" s="207"/>
      <c r="E15" s="47"/>
      <c r="F15" s="211"/>
      <c r="G15" s="170"/>
      <c r="H15" s="162"/>
      <c r="I15" s="163"/>
      <c r="J15" s="123"/>
      <c r="K15" s="122"/>
      <c r="L15" s="123"/>
      <c r="M15" s="122"/>
      <c r="N15" s="157" t="s">
        <v>5</v>
      </c>
      <c r="O15" s="130"/>
      <c r="P15" s="159"/>
      <c r="Q15" s="117">
        <v>0</v>
      </c>
      <c r="R15" s="194"/>
      <c r="S15" s="194"/>
      <c r="T15" s="194"/>
      <c r="U15" s="217"/>
      <c r="V15" s="157" t="s">
        <v>5</v>
      </c>
      <c r="W15" s="128"/>
      <c r="X15" s="145"/>
      <c r="Y15" s="191"/>
      <c r="Z15" s="194"/>
      <c r="AA15" s="194"/>
      <c r="AB15" s="197"/>
      <c r="AC15" s="217"/>
      <c r="AD15" s="219"/>
      <c r="AE15" s="173"/>
      <c r="AF15" s="162"/>
      <c r="AG15" s="163"/>
      <c r="AH15" s="123"/>
      <c r="AI15" s="122"/>
      <c r="AJ15" s="123"/>
      <c r="AK15" s="122"/>
      <c r="AL15" s="157" t="s">
        <v>5</v>
      </c>
      <c r="AM15" s="130"/>
      <c r="AN15" s="159"/>
      <c r="AO15" s="117">
        <v>0</v>
      </c>
      <c r="AP15" s="194"/>
      <c r="AQ15" s="197"/>
      <c r="AR15" s="199"/>
      <c r="AS15" s="201"/>
      <c r="AT15" s="182"/>
      <c r="AU15" s="185"/>
      <c r="AV15" s="187"/>
    </row>
    <row r="16" spans="1:48" s="1" customFormat="1" ht="24.75" customHeight="1" x14ac:dyDescent="0.15">
      <c r="A16" s="205"/>
      <c r="B16" s="293"/>
      <c r="C16" s="208"/>
      <c r="D16" s="207"/>
      <c r="E16" s="47"/>
      <c r="F16" s="211"/>
      <c r="G16" s="170"/>
      <c r="H16" s="136" t="s">
        <v>13</v>
      </c>
      <c r="I16" s="137"/>
      <c r="J16" s="119"/>
      <c r="K16" s="121" t="s">
        <v>7</v>
      </c>
      <c r="L16" s="119"/>
      <c r="M16" s="121" t="s">
        <v>7</v>
      </c>
      <c r="N16" s="126"/>
      <c r="O16" s="128"/>
      <c r="P16" s="145"/>
      <c r="Q16" s="117"/>
      <c r="R16" s="194"/>
      <c r="S16" s="194"/>
      <c r="T16" s="194"/>
      <c r="U16" s="217"/>
      <c r="V16" s="126"/>
      <c r="W16" s="128"/>
      <c r="X16" s="145"/>
      <c r="Y16" s="191"/>
      <c r="Z16" s="194"/>
      <c r="AA16" s="194"/>
      <c r="AB16" s="126"/>
      <c r="AC16" s="217"/>
      <c r="AD16" s="219"/>
      <c r="AE16" s="173"/>
      <c r="AF16" s="136" t="s">
        <v>13</v>
      </c>
      <c r="AG16" s="137"/>
      <c r="AH16" s="119"/>
      <c r="AI16" s="121" t="s">
        <v>7</v>
      </c>
      <c r="AJ16" s="119"/>
      <c r="AK16" s="121" t="s">
        <v>7</v>
      </c>
      <c r="AL16" s="126"/>
      <c r="AM16" s="128"/>
      <c r="AN16" s="145"/>
      <c r="AO16" s="117"/>
      <c r="AP16" s="194"/>
      <c r="AQ16" s="126"/>
      <c r="AR16" s="199"/>
      <c r="AS16" s="201"/>
      <c r="AT16" s="182"/>
      <c r="AU16" s="185"/>
      <c r="AV16" s="187"/>
    </row>
    <row r="17" spans="1:48" s="1" customFormat="1" ht="24.75" customHeight="1" x14ac:dyDescent="0.15">
      <c r="A17" s="205"/>
      <c r="B17" s="293"/>
      <c r="C17" s="208"/>
      <c r="D17" s="207"/>
      <c r="E17" s="47"/>
      <c r="F17" s="211"/>
      <c r="G17" s="171"/>
      <c r="H17" s="138"/>
      <c r="I17" s="139"/>
      <c r="J17" s="120"/>
      <c r="K17" s="122"/>
      <c r="L17" s="120"/>
      <c r="M17" s="122"/>
      <c r="N17" s="126"/>
      <c r="O17" s="140">
        <f>O15-W15</f>
        <v>0</v>
      </c>
      <c r="P17" s="142">
        <f>P15-X15</f>
        <v>0</v>
      </c>
      <c r="Q17" s="117"/>
      <c r="R17" s="194"/>
      <c r="S17" s="194"/>
      <c r="T17" s="194"/>
      <c r="U17" s="217"/>
      <c r="V17" s="126"/>
      <c r="W17" s="128"/>
      <c r="X17" s="145"/>
      <c r="Y17" s="191"/>
      <c r="Z17" s="194"/>
      <c r="AA17" s="194"/>
      <c r="AB17" s="126"/>
      <c r="AC17" s="217"/>
      <c r="AD17" s="219"/>
      <c r="AE17" s="174"/>
      <c r="AF17" s="138"/>
      <c r="AG17" s="139"/>
      <c r="AH17" s="120"/>
      <c r="AI17" s="122"/>
      <c r="AJ17" s="120"/>
      <c r="AK17" s="122"/>
      <c r="AL17" s="126"/>
      <c r="AM17" s="155">
        <f>SUM(W15,AM15)</f>
        <v>0</v>
      </c>
      <c r="AN17" s="142">
        <f>SUM(X15,AN15)</f>
        <v>0</v>
      </c>
      <c r="AO17" s="117"/>
      <c r="AP17" s="194"/>
      <c r="AQ17" s="126"/>
      <c r="AR17" s="199"/>
      <c r="AS17" s="201"/>
      <c r="AT17" s="182"/>
      <c r="AU17" s="185"/>
      <c r="AV17" s="187"/>
    </row>
    <row r="18" spans="1:48" s="1" customFormat="1" ht="24.75" customHeight="1" x14ac:dyDescent="0.15">
      <c r="A18" s="205"/>
      <c r="B18" s="293"/>
      <c r="C18" s="208"/>
      <c r="D18" s="207"/>
      <c r="E18" s="47"/>
      <c r="F18" s="211"/>
      <c r="G18" s="13"/>
      <c r="H18" s="204" t="s">
        <v>16</v>
      </c>
      <c r="I18" s="204"/>
      <c r="J18" s="14">
        <f>SUM(J12,,J14,J16)</f>
        <v>0</v>
      </c>
      <c r="K18" s="15" t="s">
        <v>7</v>
      </c>
      <c r="L18" s="14">
        <f>SUM(L12,,L14,L16)</f>
        <v>0</v>
      </c>
      <c r="M18" s="15" t="s">
        <v>7</v>
      </c>
      <c r="N18" s="158"/>
      <c r="O18" s="141"/>
      <c r="P18" s="143"/>
      <c r="Q18" s="117"/>
      <c r="R18" s="194"/>
      <c r="S18" s="194"/>
      <c r="T18" s="194"/>
      <c r="U18" s="217"/>
      <c r="V18" s="158"/>
      <c r="W18" s="144"/>
      <c r="X18" s="146"/>
      <c r="Y18" s="191"/>
      <c r="Z18" s="194"/>
      <c r="AA18" s="194"/>
      <c r="AB18" s="126"/>
      <c r="AC18" s="217"/>
      <c r="AD18" s="219"/>
      <c r="AE18" s="13"/>
      <c r="AF18" s="204" t="s">
        <v>16</v>
      </c>
      <c r="AG18" s="204"/>
      <c r="AH18" s="14">
        <f>SUM(AH12,,AH14,AH16)</f>
        <v>0</v>
      </c>
      <c r="AI18" s="15" t="s">
        <v>7</v>
      </c>
      <c r="AJ18" s="14">
        <f>SUM(AJ12,,AJ14,AJ16)</f>
        <v>0</v>
      </c>
      <c r="AK18" s="15" t="s">
        <v>7</v>
      </c>
      <c r="AL18" s="158"/>
      <c r="AM18" s="203"/>
      <c r="AN18" s="143"/>
      <c r="AO18" s="117"/>
      <c r="AP18" s="194"/>
      <c r="AQ18" s="126"/>
      <c r="AR18" s="199"/>
      <c r="AS18" s="201"/>
      <c r="AT18" s="182"/>
      <c r="AU18" s="185"/>
      <c r="AV18" s="187"/>
    </row>
    <row r="19" spans="1:48" s="1" customFormat="1" ht="24.75" customHeight="1" x14ac:dyDescent="0.15">
      <c r="A19" s="205"/>
      <c r="B19" s="293"/>
      <c r="C19" s="208"/>
      <c r="D19" s="207"/>
      <c r="E19" s="47"/>
      <c r="F19" s="211"/>
      <c r="G19" s="38" t="s">
        <v>14</v>
      </c>
      <c r="H19" s="125" t="s">
        <v>53</v>
      </c>
      <c r="I19" s="125"/>
      <c r="J19" s="7"/>
      <c r="K19" s="7"/>
      <c r="L19" s="16"/>
      <c r="M19" s="46"/>
      <c r="N19" s="126" t="s">
        <v>11</v>
      </c>
      <c r="O19" s="128">
        <f>SUM(O11,O15)</f>
        <v>0</v>
      </c>
      <c r="P19" s="129">
        <f>SUM(P11,P15)</f>
        <v>0</v>
      </c>
      <c r="Q19" s="117"/>
      <c r="R19" s="194"/>
      <c r="S19" s="194"/>
      <c r="T19" s="194"/>
      <c r="U19" s="217"/>
      <c r="V19" s="126" t="s">
        <v>11</v>
      </c>
      <c r="W19" s="130">
        <f>SUM(W11,W15)</f>
        <v>0</v>
      </c>
      <c r="X19" s="132">
        <f>SUM(X11,X15)</f>
        <v>0</v>
      </c>
      <c r="Y19" s="191"/>
      <c r="Z19" s="194"/>
      <c r="AA19" s="194"/>
      <c r="AB19" s="126"/>
      <c r="AC19" s="217"/>
      <c r="AD19" s="219"/>
      <c r="AE19" s="38" t="s">
        <v>14</v>
      </c>
      <c r="AF19" s="125" t="s">
        <v>53</v>
      </c>
      <c r="AG19" s="125"/>
      <c r="AH19" s="7"/>
      <c r="AI19" s="7"/>
      <c r="AJ19" s="16"/>
      <c r="AK19" s="36"/>
      <c r="AL19" s="126" t="s">
        <v>11</v>
      </c>
      <c r="AM19" s="128">
        <f>SUM(AM11,AM15)</f>
        <v>0</v>
      </c>
      <c r="AN19" s="128">
        <f>SUM(AN11,AN15)</f>
        <v>0</v>
      </c>
      <c r="AO19" s="117"/>
      <c r="AP19" s="194"/>
      <c r="AQ19" s="126"/>
      <c r="AR19" s="199"/>
      <c r="AS19" s="201"/>
      <c r="AT19" s="182"/>
      <c r="AU19" s="185"/>
      <c r="AV19" s="187"/>
    </row>
    <row r="20" spans="1:48" s="1" customFormat="1" ht="24.75" customHeight="1" x14ac:dyDescent="0.15">
      <c r="A20" s="205"/>
      <c r="B20" s="293"/>
      <c r="C20" s="208"/>
      <c r="D20" s="207"/>
      <c r="E20" s="47"/>
      <c r="F20" s="211"/>
      <c r="G20" s="39" t="s">
        <v>3</v>
      </c>
      <c r="H20" s="45"/>
      <c r="I20" s="4"/>
      <c r="J20" s="6"/>
      <c r="K20" s="16" t="s">
        <v>43</v>
      </c>
      <c r="L20" s="16"/>
      <c r="M20" s="46"/>
      <c r="N20" s="126"/>
      <c r="O20" s="128"/>
      <c r="P20" s="129"/>
      <c r="Q20" s="117"/>
      <c r="R20" s="194"/>
      <c r="S20" s="194"/>
      <c r="T20" s="194"/>
      <c r="U20" s="217"/>
      <c r="V20" s="126"/>
      <c r="W20" s="128"/>
      <c r="X20" s="129"/>
      <c r="Y20" s="191"/>
      <c r="Z20" s="194"/>
      <c r="AA20" s="194"/>
      <c r="AB20" s="126"/>
      <c r="AC20" s="217"/>
      <c r="AD20" s="219"/>
      <c r="AE20" s="39" t="s">
        <v>3</v>
      </c>
      <c r="AF20" s="151"/>
      <c r="AG20" s="152"/>
      <c r="AH20" s="42"/>
      <c r="AI20" s="42" t="str">
        <f>IF(AH20&lt;&gt;0,"ha","")</f>
        <v/>
      </c>
      <c r="AJ20" s="16"/>
      <c r="AK20" s="36"/>
      <c r="AL20" s="126"/>
      <c r="AM20" s="128"/>
      <c r="AN20" s="128"/>
      <c r="AO20" s="117"/>
      <c r="AP20" s="194"/>
      <c r="AQ20" s="126"/>
      <c r="AR20" s="199"/>
      <c r="AS20" s="201"/>
      <c r="AT20" s="182"/>
      <c r="AU20" s="185"/>
      <c r="AV20" s="187"/>
    </row>
    <row r="21" spans="1:48" s="1" customFormat="1" ht="24.75" customHeight="1" x14ac:dyDescent="0.15">
      <c r="A21" s="205"/>
      <c r="B21" s="293"/>
      <c r="C21" s="208"/>
      <c r="D21" s="207"/>
      <c r="E21" s="47"/>
      <c r="F21" s="211"/>
      <c r="G21" s="39"/>
      <c r="H21" s="45"/>
      <c r="I21" s="4"/>
      <c r="J21" s="17"/>
      <c r="K21" s="16"/>
      <c r="L21" s="16"/>
      <c r="M21" s="46"/>
      <c r="N21" s="126"/>
      <c r="O21" s="140">
        <f>O13+O17</f>
        <v>0</v>
      </c>
      <c r="P21" s="142">
        <f>SUM(P13+P17)</f>
        <v>0</v>
      </c>
      <c r="Q21" s="117"/>
      <c r="R21" s="194"/>
      <c r="S21" s="194"/>
      <c r="T21" s="194"/>
      <c r="U21" s="217"/>
      <c r="V21" s="126"/>
      <c r="W21" s="128"/>
      <c r="X21" s="129"/>
      <c r="Y21" s="191"/>
      <c r="Z21" s="194"/>
      <c r="AA21" s="194"/>
      <c r="AB21" s="126"/>
      <c r="AC21" s="217"/>
      <c r="AD21" s="219"/>
      <c r="AE21" s="39"/>
      <c r="AF21" s="151"/>
      <c r="AG21" s="152"/>
      <c r="AH21" s="42"/>
      <c r="AI21" s="42" t="str">
        <f t="shared" ref="AI21:AI22" si="0">IF(AH21&lt;&gt;0,"ha","")</f>
        <v/>
      </c>
      <c r="AJ21" s="16"/>
      <c r="AK21" s="36"/>
      <c r="AL21" s="126"/>
      <c r="AM21" s="155">
        <f>SUM(AM13,AM17)</f>
        <v>0</v>
      </c>
      <c r="AN21" s="142">
        <f>SUM(AN13,AN17)</f>
        <v>0</v>
      </c>
      <c r="AO21" s="117"/>
      <c r="AP21" s="194"/>
      <c r="AQ21" s="126"/>
      <c r="AR21" s="199"/>
      <c r="AS21" s="201"/>
      <c r="AT21" s="182"/>
      <c r="AU21" s="185"/>
      <c r="AV21" s="187"/>
    </row>
    <row r="22" spans="1:48" s="1" customFormat="1" ht="24.75" customHeight="1" thickBot="1" x14ac:dyDescent="0.2">
      <c r="A22" s="206"/>
      <c r="B22" s="294"/>
      <c r="C22" s="209"/>
      <c r="D22" s="210"/>
      <c r="E22" s="48"/>
      <c r="F22" s="212"/>
      <c r="G22" s="18"/>
      <c r="H22" s="19"/>
      <c r="I22" s="25"/>
      <c r="J22" s="19"/>
      <c r="K22" s="19"/>
      <c r="L22" s="19"/>
      <c r="M22" s="20"/>
      <c r="N22" s="127"/>
      <c r="O22" s="153"/>
      <c r="P22" s="154"/>
      <c r="Q22" s="118"/>
      <c r="R22" s="195"/>
      <c r="S22" s="195"/>
      <c r="T22" s="195"/>
      <c r="U22" s="218"/>
      <c r="V22" s="127"/>
      <c r="W22" s="131"/>
      <c r="X22" s="133"/>
      <c r="Y22" s="192"/>
      <c r="Z22" s="195"/>
      <c r="AA22" s="195"/>
      <c r="AB22" s="127"/>
      <c r="AC22" s="218"/>
      <c r="AD22" s="220"/>
      <c r="AE22" s="18"/>
      <c r="AF22" s="134"/>
      <c r="AG22" s="135"/>
      <c r="AH22" s="43"/>
      <c r="AI22" s="43" t="str">
        <f t="shared" si="0"/>
        <v/>
      </c>
      <c r="AJ22" s="24"/>
      <c r="AK22" s="20"/>
      <c r="AL22" s="127"/>
      <c r="AM22" s="156"/>
      <c r="AN22" s="154"/>
      <c r="AO22" s="118"/>
      <c r="AP22" s="195"/>
      <c r="AQ22" s="127"/>
      <c r="AR22" s="200"/>
      <c r="AS22" s="202"/>
      <c r="AT22" s="183"/>
      <c r="AU22" s="186"/>
      <c r="AV22" s="188"/>
    </row>
  </sheetData>
  <mergeCells count="164">
    <mergeCell ref="AL9:AL10"/>
    <mergeCell ref="AJ10:AK10"/>
    <mergeCell ref="AK14:AK15"/>
    <mergeCell ref="A3:AV3"/>
    <mergeCell ref="A4:A7"/>
    <mergeCell ref="B4:B7"/>
    <mergeCell ref="C4:C7"/>
    <mergeCell ref="D4:D7"/>
    <mergeCell ref="E4:E7"/>
    <mergeCell ref="F4:U4"/>
    <mergeCell ref="V4:AC4"/>
    <mergeCell ref="AD4:AS4"/>
    <mergeCell ref="AT4:AU7"/>
    <mergeCell ref="F5:F7"/>
    <mergeCell ref="G5:M7"/>
    <mergeCell ref="V5:V7"/>
    <mergeCell ref="O9:O10"/>
    <mergeCell ref="P9:P10"/>
    <mergeCell ref="R9:R22"/>
    <mergeCell ref="S9:S22"/>
    <mergeCell ref="T9:T22"/>
    <mergeCell ref="U9:U22"/>
    <mergeCell ref="W9:W10"/>
    <mergeCell ref="X9:X10"/>
    <mergeCell ref="V11:V14"/>
    <mergeCell ref="W11:W14"/>
    <mergeCell ref="X11:X14"/>
    <mergeCell ref="V15:V18"/>
    <mergeCell ref="Q15:Q22"/>
    <mergeCell ref="AH11:AI11"/>
    <mergeCell ref="AJ11:AK11"/>
    <mergeCell ref="V9:V10"/>
    <mergeCell ref="Z9:Z22"/>
    <mergeCell ref="AA9:AA22"/>
    <mergeCell ref="AB9:AB22"/>
    <mergeCell ref="AC9:AC22"/>
    <mergeCell ref="AD9:AD22"/>
    <mergeCell ref="AF9:AG9"/>
    <mergeCell ref="AH9:AI9"/>
    <mergeCell ref="AJ9:AK9"/>
    <mergeCell ref="A9:A22"/>
    <mergeCell ref="B9:B22"/>
    <mergeCell ref="C9:C22"/>
    <mergeCell ref="D9:D22"/>
    <mergeCell ref="F9:F22"/>
    <mergeCell ref="H9:I9"/>
    <mergeCell ref="J9:K9"/>
    <mergeCell ref="L9:M9"/>
    <mergeCell ref="N9:N10"/>
    <mergeCell ref="N15:N18"/>
    <mergeCell ref="AT9:AT22"/>
    <mergeCell ref="AU9:AU22"/>
    <mergeCell ref="AV9:AV22"/>
    <mergeCell ref="H10:I10"/>
    <mergeCell ref="J10:K10"/>
    <mergeCell ref="L10:M10"/>
    <mergeCell ref="Q10:Q14"/>
    <mergeCell ref="Y10:Y22"/>
    <mergeCell ref="AF10:AG10"/>
    <mergeCell ref="AH10:AI10"/>
    <mergeCell ref="AM9:AM10"/>
    <mergeCell ref="AN9:AN10"/>
    <mergeCell ref="AP9:AP22"/>
    <mergeCell ref="AQ9:AQ22"/>
    <mergeCell ref="AR9:AR22"/>
    <mergeCell ref="AS9:AS22"/>
    <mergeCell ref="AO10:AO14"/>
    <mergeCell ref="AM13:AM14"/>
    <mergeCell ref="AN13:AN14"/>
    <mergeCell ref="AM17:AM18"/>
    <mergeCell ref="M14:M15"/>
    <mergeCell ref="AF14:AG15"/>
    <mergeCell ref="H18:I18"/>
    <mergeCell ref="AF18:AG18"/>
    <mergeCell ref="AL11:AL14"/>
    <mergeCell ref="AM11:AM12"/>
    <mergeCell ref="AN11:AN12"/>
    <mergeCell ref="G12:G17"/>
    <mergeCell ref="H12:I13"/>
    <mergeCell ref="J12:J13"/>
    <mergeCell ref="K12:K13"/>
    <mergeCell ref="L12:L13"/>
    <mergeCell ref="M12:M13"/>
    <mergeCell ref="AE12:AE17"/>
    <mergeCell ref="H11:I11"/>
    <mergeCell ref="J11:K11"/>
    <mergeCell ref="L11:M11"/>
    <mergeCell ref="N11:N14"/>
    <mergeCell ref="O11:O12"/>
    <mergeCell ref="H14:I15"/>
    <mergeCell ref="J14:J15"/>
    <mergeCell ref="K14:K15"/>
    <mergeCell ref="L14:L15"/>
    <mergeCell ref="AJ14:AJ15"/>
    <mergeCell ref="P11:P12"/>
    <mergeCell ref="O15:O16"/>
    <mergeCell ref="P15:P16"/>
    <mergeCell ref="AF11:AG11"/>
    <mergeCell ref="AV5:AV7"/>
    <mergeCell ref="W8:AC8"/>
    <mergeCell ref="AF19:AG19"/>
    <mergeCell ref="AL19:AL22"/>
    <mergeCell ref="AM19:AM20"/>
    <mergeCell ref="AN19:AN20"/>
    <mergeCell ref="AF20:AG20"/>
    <mergeCell ref="O21:O22"/>
    <mergeCell ref="P21:P22"/>
    <mergeCell ref="AF21:AG21"/>
    <mergeCell ref="AM21:AM22"/>
    <mergeCell ref="AN21:AN22"/>
    <mergeCell ref="AN17:AN18"/>
    <mergeCell ref="AL15:AL18"/>
    <mergeCell ref="AM15:AM16"/>
    <mergeCell ref="AN15:AN16"/>
    <mergeCell ref="AF12:AG13"/>
    <mergeCell ref="AH12:AH13"/>
    <mergeCell ref="AI12:AI13"/>
    <mergeCell ref="AJ12:AJ13"/>
    <mergeCell ref="AK12:AK13"/>
    <mergeCell ref="O13:O14"/>
    <mergeCell ref="P13:P14"/>
    <mergeCell ref="AF16:AG17"/>
    <mergeCell ref="AO15:AO22"/>
    <mergeCell ref="AH16:AH17"/>
    <mergeCell ref="AI16:AI17"/>
    <mergeCell ref="AJ16:AJ17"/>
    <mergeCell ref="AK16:AK17"/>
    <mergeCell ref="AH14:AH15"/>
    <mergeCell ref="AI14:AI15"/>
    <mergeCell ref="H19:I19"/>
    <mergeCell ref="N19:N22"/>
    <mergeCell ref="O19:O20"/>
    <mergeCell ref="P19:P20"/>
    <mergeCell ref="V19:V22"/>
    <mergeCell ref="W19:W22"/>
    <mergeCell ref="X19:X22"/>
    <mergeCell ref="AF22:AG22"/>
    <mergeCell ref="H16:I17"/>
    <mergeCell ref="J16:J17"/>
    <mergeCell ref="K16:K17"/>
    <mergeCell ref="L16:L17"/>
    <mergeCell ref="M16:M17"/>
    <mergeCell ref="O17:O18"/>
    <mergeCell ref="P17:P18"/>
    <mergeCell ref="W15:W18"/>
    <mergeCell ref="X15:X18"/>
    <mergeCell ref="N5:U5"/>
    <mergeCell ref="N6:N7"/>
    <mergeCell ref="O6:O7"/>
    <mergeCell ref="P6:P7"/>
    <mergeCell ref="Q6:Q7"/>
    <mergeCell ref="R6:R7"/>
    <mergeCell ref="T6:T7"/>
    <mergeCell ref="AL5:AO5"/>
    <mergeCell ref="AP5:AS5"/>
    <mergeCell ref="AA6:AA7"/>
    <mergeCell ref="AC6:AC7"/>
    <mergeCell ref="AE5:AK7"/>
    <mergeCell ref="W5:W7"/>
    <mergeCell ref="X5:X7"/>
    <mergeCell ref="Y5:Y7"/>
    <mergeCell ref="Z5:Z7"/>
    <mergeCell ref="AB5:AB7"/>
    <mergeCell ref="AD5:AD7"/>
  </mergeCells>
  <phoneticPr fontId="2"/>
  <pageMargins left="0.39370078740157483" right="0.19685039370078741" top="0.78740157480314965" bottom="0.39370078740157483" header="0.31496062992125984" footer="0.19685039370078741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0"/>
  <sheetViews>
    <sheetView view="pageBreakPreview" topLeftCell="D1" zoomScale="89" zoomScaleNormal="75" zoomScaleSheetLayoutView="89" workbookViewId="0">
      <selection activeCell="O21" sqref="O21"/>
    </sheetView>
  </sheetViews>
  <sheetFormatPr defaultRowHeight="13.5" x14ac:dyDescent="0.15"/>
  <cols>
    <col min="1" max="3" width="3.875" style="2" customWidth="1"/>
    <col min="4" max="4" width="6" style="2" customWidth="1"/>
    <col min="5" max="5" width="13.125" style="2" customWidth="1"/>
    <col min="6" max="6" width="6.875" style="2" customWidth="1"/>
    <col min="7" max="7" width="4.375" style="2" customWidth="1"/>
    <col min="8" max="8" width="2.125" style="2" customWidth="1"/>
    <col min="9" max="9" width="12.5" style="2" customWidth="1"/>
    <col min="10" max="10" width="6.625" style="2" customWidth="1"/>
    <col min="11" max="11" width="4.625" style="2" customWidth="1"/>
    <col min="12" max="12" width="8.5" style="2" customWidth="1"/>
    <col min="13" max="13" width="3.125" style="2" customWidth="1"/>
    <col min="14" max="14" width="3.375" style="2" customWidth="1"/>
    <col min="15" max="15" width="8.125" style="2" customWidth="1"/>
    <col min="16" max="16" width="10.125" style="2" customWidth="1"/>
    <col min="17" max="17" width="5.5" style="2" customWidth="1"/>
    <col min="18" max="18" width="7.625" style="2" customWidth="1"/>
    <col min="19" max="19" width="11.25" style="2" customWidth="1"/>
    <col min="20" max="20" width="11.375" style="2" customWidth="1"/>
    <col min="21" max="21" width="15" style="21" customWidth="1"/>
    <col min="22" max="22" width="3.375" style="21" customWidth="1"/>
    <col min="23" max="23" width="7.125" style="21" customWidth="1"/>
    <col min="24" max="24" width="7.75" style="21" customWidth="1"/>
    <col min="25" max="25" width="5.5" style="21" customWidth="1"/>
    <col min="26" max="26" width="7.625" style="21" customWidth="1"/>
    <col min="27" max="27" width="10.875" style="21" customWidth="1"/>
    <col min="28" max="28" width="10.5" style="21" customWidth="1"/>
    <col min="29" max="29" width="13.375" style="21" customWidth="1"/>
    <col min="30" max="30" width="6.875" style="2" customWidth="1"/>
    <col min="31" max="31" width="4.375" style="2" customWidth="1"/>
    <col min="32" max="32" width="2.125" style="2" customWidth="1"/>
    <col min="33" max="33" width="10.75" style="2" customWidth="1"/>
    <col min="34" max="34" width="7.875" style="2" customWidth="1"/>
    <col min="35" max="35" width="3.375" style="2" customWidth="1"/>
    <col min="36" max="36" width="8.5" style="2" customWidth="1"/>
    <col min="37" max="37" width="3.125" style="2" customWidth="1"/>
    <col min="38" max="38" width="3.375" style="2" customWidth="1"/>
    <col min="39" max="39" width="8.375" style="2" customWidth="1"/>
    <col min="40" max="40" width="10.375" style="2" customWidth="1"/>
    <col min="41" max="41" width="5.5" style="2" customWidth="1"/>
    <col min="42" max="42" width="7.5" style="2" customWidth="1"/>
    <col min="43" max="43" width="9.875" style="2" customWidth="1"/>
    <col min="44" max="44" width="10.75" style="2" customWidth="1"/>
    <col min="45" max="45" width="15" style="2" customWidth="1"/>
    <col min="46" max="46" width="3.625" style="2" customWidth="1"/>
    <col min="47" max="47" width="19" style="2" customWidth="1"/>
    <col min="48" max="48" width="8.75" style="2" customWidth="1"/>
    <col min="49" max="16384" width="9" style="2"/>
  </cols>
  <sheetData>
    <row r="1" spans="1:48" ht="24.75" thickBot="1" x14ac:dyDescent="0.2">
      <c r="A1" s="222" t="s">
        <v>45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</row>
    <row r="2" spans="1:48" ht="30.75" customHeight="1" x14ac:dyDescent="0.15">
      <c r="A2" s="272" t="s">
        <v>21</v>
      </c>
      <c r="B2" s="275"/>
      <c r="C2" s="275" t="s">
        <v>15</v>
      </c>
      <c r="D2" s="278" t="s">
        <v>18</v>
      </c>
      <c r="E2" s="281" t="s">
        <v>22</v>
      </c>
      <c r="F2" s="233" t="s">
        <v>38</v>
      </c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5"/>
      <c r="V2" s="236" t="s">
        <v>23</v>
      </c>
      <c r="W2" s="236"/>
      <c r="X2" s="236"/>
      <c r="Y2" s="236"/>
      <c r="Z2" s="236"/>
      <c r="AA2" s="236"/>
      <c r="AB2" s="236"/>
      <c r="AC2" s="236"/>
      <c r="AD2" s="237" t="s">
        <v>24</v>
      </c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9"/>
      <c r="AR2" s="238"/>
      <c r="AS2" s="240"/>
      <c r="AT2" s="287" t="s">
        <v>25</v>
      </c>
      <c r="AU2" s="288"/>
      <c r="AV2" s="285" t="s">
        <v>26</v>
      </c>
    </row>
    <row r="3" spans="1:48" ht="25.5" customHeight="1" x14ac:dyDescent="0.15">
      <c r="A3" s="273"/>
      <c r="B3" s="276"/>
      <c r="C3" s="276"/>
      <c r="D3" s="279"/>
      <c r="E3" s="255"/>
      <c r="F3" s="252" t="s">
        <v>46</v>
      </c>
      <c r="G3" s="265" t="s">
        <v>8</v>
      </c>
      <c r="H3" s="267"/>
      <c r="I3" s="267"/>
      <c r="J3" s="267"/>
      <c r="K3" s="267"/>
      <c r="L3" s="267"/>
      <c r="M3" s="268"/>
      <c r="N3" s="248" t="s">
        <v>27</v>
      </c>
      <c r="O3" s="248" t="s">
        <v>28</v>
      </c>
      <c r="P3" s="248" t="s">
        <v>19</v>
      </c>
      <c r="Q3" s="248" t="s">
        <v>29</v>
      </c>
      <c r="R3" s="252" t="s">
        <v>30</v>
      </c>
      <c r="S3" s="5" t="s">
        <v>33</v>
      </c>
      <c r="T3" s="252" t="s">
        <v>57</v>
      </c>
      <c r="U3" s="12" t="s">
        <v>32</v>
      </c>
      <c r="V3" s="256" t="s">
        <v>27</v>
      </c>
      <c r="W3" s="252" t="s">
        <v>28</v>
      </c>
      <c r="X3" s="248" t="s">
        <v>19</v>
      </c>
      <c r="Y3" s="256" t="s">
        <v>29</v>
      </c>
      <c r="Z3" s="252" t="s">
        <v>30</v>
      </c>
      <c r="AA3" s="5"/>
      <c r="AB3" s="252" t="s">
        <v>31</v>
      </c>
      <c r="AC3" s="10" t="s">
        <v>32</v>
      </c>
      <c r="AD3" s="282" t="s">
        <v>46</v>
      </c>
      <c r="AE3" s="265" t="s">
        <v>8</v>
      </c>
      <c r="AF3" s="267"/>
      <c r="AG3" s="267"/>
      <c r="AH3" s="267"/>
      <c r="AI3" s="267"/>
      <c r="AJ3" s="267"/>
      <c r="AK3" s="268"/>
      <c r="AL3" s="248" t="s">
        <v>27</v>
      </c>
      <c r="AM3" s="252" t="s">
        <v>28</v>
      </c>
      <c r="AN3" s="248" t="s">
        <v>19</v>
      </c>
      <c r="AO3" s="256" t="s">
        <v>29</v>
      </c>
      <c r="AP3" s="259" t="s">
        <v>30</v>
      </c>
      <c r="AQ3" s="5" t="s">
        <v>33</v>
      </c>
      <c r="AR3" s="252" t="s">
        <v>34</v>
      </c>
      <c r="AS3" s="11" t="s">
        <v>32</v>
      </c>
      <c r="AT3" s="253"/>
      <c r="AU3" s="257"/>
      <c r="AV3" s="286"/>
    </row>
    <row r="4" spans="1:48" x14ac:dyDescent="0.15">
      <c r="A4" s="273"/>
      <c r="B4" s="276"/>
      <c r="C4" s="276"/>
      <c r="D4" s="279"/>
      <c r="E4" s="255"/>
      <c r="F4" s="269"/>
      <c r="G4" s="269"/>
      <c r="H4" s="260"/>
      <c r="I4" s="260"/>
      <c r="J4" s="260"/>
      <c r="K4" s="260"/>
      <c r="L4" s="260"/>
      <c r="M4" s="270"/>
      <c r="N4" s="255"/>
      <c r="O4" s="255"/>
      <c r="P4" s="255"/>
      <c r="Q4" s="255"/>
      <c r="R4" s="253"/>
      <c r="S4" s="248" t="s">
        <v>20</v>
      </c>
      <c r="T4" s="262"/>
      <c r="U4" s="263" t="s">
        <v>35</v>
      </c>
      <c r="V4" s="270"/>
      <c r="W4" s="253"/>
      <c r="X4" s="255"/>
      <c r="Y4" s="257"/>
      <c r="Z4" s="262"/>
      <c r="AA4" s="248" t="s">
        <v>20</v>
      </c>
      <c r="AB4" s="262"/>
      <c r="AC4" s="265" t="s">
        <v>35</v>
      </c>
      <c r="AD4" s="283"/>
      <c r="AE4" s="269"/>
      <c r="AF4" s="260"/>
      <c r="AG4" s="260"/>
      <c r="AH4" s="260"/>
      <c r="AI4" s="260"/>
      <c r="AJ4" s="260"/>
      <c r="AK4" s="270"/>
      <c r="AL4" s="262"/>
      <c r="AM4" s="253"/>
      <c r="AN4" s="255"/>
      <c r="AO4" s="257"/>
      <c r="AP4" s="260"/>
      <c r="AQ4" s="248" t="s">
        <v>20</v>
      </c>
      <c r="AR4" s="262"/>
      <c r="AS4" s="250" t="s">
        <v>36</v>
      </c>
      <c r="AT4" s="253"/>
      <c r="AU4" s="257"/>
      <c r="AV4" s="286"/>
    </row>
    <row r="5" spans="1:48" ht="36.75" customHeight="1" thickBot="1" x14ac:dyDescent="0.2">
      <c r="A5" s="274"/>
      <c r="B5" s="277"/>
      <c r="C5" s="277"/>
      <c r="D5" s="280"/>
      <c r="E5" s="249"/>
      <c r="F5" s="266"/>
      <c r="G5" s="266"/>
      <c r="H5" s="261"/>
      <c r="I5" s="261"/>
      <c r="J5" s="261"/>
      <c r="K5" s="261"/>
      <c r="L5" s="261"/>
      <c r="M5" s="271"/>
      <c r="N5" s="249"/>
      <c r="O5" s="249"/>
      <c r="P5" s="249"/>
      <c r="Q5" s="249"/>
      <c r="R5" s="254"/>
      <c r="S5" s="249"/>
      <c r="T5" s="251"/>
      <c r="U5" s="264"/>
      <c r="V5" s="271"/>
      <c r="W5" s="254"/>
      <c r="X5" s="249"/>
      <c r="Y5" s="258"/>
      <c r="Z5" s="251"/>
      <c r="AA5" s="249"/>
      <c r="AB5" s="251"/>
      <c r="AC5" s="266"/>
      <c r="AD5" s="284"/>
      <c r="AE5" s="266"/>
      <c r="AF5" s="261"/>
      <c r="AG5" s="261"/>
      <c r="AH5" s="261"/>
      <c r="AI5" s="261"/>
      <c r="AJ5" s="261"/>
      <c r="AK5" s="271"/>
      <c r="AL5" s="251"/>
      <c r="AM5" s="254"/>
      <c r="AN5" s="249"/>
      <c r="AO5" s="258"/>
      <c r="AP5" s="261"/>
      <c r="AQ5" s="249"/>
      <c r="AR5" s="251"/>
      <c r="AS5" s="251"/>
      <c r="AT5" s="254"/>
      <c r="AU5" s="258"/>
      <c r="AV5" s="264"/>
    </row>
    <row r="6" spans="1:48" s="21" customFormat="1" ht="18" customHeight="1" x14ac:dyDescent="0.15">
      <c r="A6" s="69"/>
      <c r="B6" s="65"/>
      <c r="C6" s="65"/>
      <c r="D6" s="70"/>
      <c r="E6" s="66"/>
      <c r="F6" s="71"/>
      <c r="G6" s="71"/>
      <c r="H6" s="72"/>
      <c r="I6" s="72"/>
      <c r="J6" s="72"/>
      <c r="K6" s="72"/>
      <c r="L6" s="72"/>
      <c r="M6" s="73"/>
      <c r="N6" s="66"/>
      <c r="O6" s="66"/>
      <c r="P6" s="66"/>
      <c r="Q6" s="66"/>
      <c r="R6" s="74"/>
      <c r="S6" s="66"/>
      <c r="T6" s="70"/>
      <c r="U6" s="75"/>
      <c r="V6" s="68"/>
      <c r="W6" s="149" t="s">
        <v>77</v>
      </c>
      <c r="X6" s="149"/>
      <c r="Y6" s="149"/>
      <c r="Z6" s="149"/>
      <c r="AA6" s="149"/>
      <c r="AB6" s="149"/>
      <c r="AC6" s="150"/>
      <c r="AD6" s="77"/>
      <c r="AE6" s="71"/>
      <c r="AF6" s="72"/>
      <c r="AG6" s="72"/>
      <c r="AH6" s="72"/>
      <c r="AI6" s="72"/>
      <c r="AJ6" s="72"/>
      <c r="AK6" s="73"/>
      <c r="AL6" s="70"/>
      <c r="AM6" s="74"/>
      <c r="AN6" s="66"/>
      <c r="AO6" s="76"/>
      <c r="AP6" s="72"/>
      <c r="AQ6" s="66"/>
      <c r="AR6" s="70"/>
      <c r="AS6" s="71"/>
      <c r="AT6" s="74"/>
      <c r="AU6" s="76"/>
      <c r="AV6" s="75"/>
    </row>
    <row r="7" spans="1:48" s="1" customFormat="1" ht="24.75" customHeight="1" x14ac:dyDescent="0.15">
      <c r="A7" s="291">
        <v>8</v>
      </c>
      <c r="B7" s="242" t="s">
        <v>76</v>
      </c>
      <c r="C7" s="207" t="s">
        <v>2</v>
      </c>
      <c r="D7" s="207" t="s">
        <v>4</v>
      </c>
      <c r="E7" s="289" t="s">
        <v>62</v>
      </c>
      <c r="F7" s="211" t="s">
        <v>61</v>
      </c>
      <c r="G7" s="38" t="s">
        <v>14</v>
      </c>
      <c r="H7" s="125" t="s">
        <v>0</v>
      </c>
      <c r="I7" s="125"/>
      <c r="J7" s="125" t="s">
        <v>72</v>
      </c>
      <c r="K7" s="125"/>
      <c r="L7" s="125" t="s">
        <v>73</v>
      </c>
      <c r="M7" s="213"/>
      <c r="N7" s="126"/>
      <c r="O7" s="193" t="s">
        <v>9</v>
      </c>
      <c r="P7" s="193" t="s">
        <v>7</v>
      </c>
      <c r="Q7" s="64" t="s">
        <v>37</v>
      </c>
      <c r="R7" s="194" t="s">
        <v>47</v>
      </c>
      <c r="S7" s="216">
        <v>0</v>
      </c>
      <c r="T7" s="194" t="s">
        <v>71</v>
      </c>
      <c r="U7" s="217" t="s">
        <v>70</v>
      </c>
      <c r="V7" s="126"/>
      <c r="W7" s="193" t="s">
        <v>9</v>
      </c>
      <c r="X7" s="193" t="s">
        <v>7</v>
      </c>
      <c r="Y7" s="64" t="s">
        <v>37</v>
      </c>
      <c r="Z7" s="194" t="s">
        <v>44</v>
      </c>
      <c r="AA7" s="216">
        <v>0</v>
      </c>
      <c r="AB7" s="196" t="s">
        <v>69</v>
      </c>
      <c r="AC7" s="217" t="s">
        <v>68</v>
      </c>
      <c r="AD7" s="219" t="s">
        <v>63</v>
      </c>
      <c r="AE7" s="38" t="s">
        <v>14</v>
      </c>
      <c r="AF7" s="125" t="s">
        <v>0</v>
      </c>
      <c r="AG7" s="125"/>
      <c r="AH7" s="125" t="s">
        <v>66</v>
      </c>
      <c r="AI7" s="125"/>
      <c r="AJ7" s="125" t="s">
        <v>67</v>
      </c>
      <c r="AK7" s="213"/>
      <c r="AL7" s="126"/>
      <c r="AM7" s="193" t="s">
        <v>9</v>
      </c>
      <c r="AN7" s="193" t="s">
        <v>7</v>
      </c>
      <c r="AO7" s="64" t="s">
        <v>37</v>
      </c>
      <c r="AP7" s="194" t="s">
        <v>44</v>
      </c>
      <c r="AQ7" s="196" t="s">
        <v>56</v>
      </c>
      <c r="AR7" s="198" t="s">
        <v>58</v>
      </c>
      <c r="AS7" s="217" t="s">
        <v>59</v>
      </c>
      <c r="AT7" s="181"/>
      <c r="AU7" s="184" t="s">
        <v>60</v>
      </c>
      <c r="AV7" s="246" t="s">
        <v>78</v>
      </c>
    </row>
    <row r="8" spans="1:48" s="1" customFormat="1" ht="24.75" customHeight="1" x14ac:dyDescent="0.15">
      <c r="A8" s="291"/>
      <c r="B8" s="242"/>
      <c r="C8" s="208"/>
      <c r="D8" s="207"/>
      <c r="E8" s="289"/>
      <c r="F8" s="211"/>
      <c r="G8" s="3"/>
      <c r="H8" s="151"/>
      <c r="I8" s="151"/>
      <c r="J8" s="151"/>
      <c r="K8" s="151"/>
      <c r="L8" s="151"/>
      <c r="M8" s="189"/>
      <c r="N8" s="126"/>
      <c r="O8" s="193"/>
      <c r="P8" s="193"/>
      <c r="Q8" s="190">
        <v>13</v>
      </c>
      <c r="R8" s="194"/>
      <c r="S8" s="194"/>
      <c r="T8" s="194"/>
      <c r="U8" s="217"/>
      <c r="V8" s="126"/>
      <c r="W8" s="193"/>
      <c r="X8" s="193"/>
      <c r="Y8" s="244">
        <v>3</v>
      </c>
      <c r="Z8" s="194"/>
      <c r="AA8" s="194"/>
      <c r="AB8" s="196"/>
      <c r="AC8" s="217"/>
      <c r="AD8" s="219"/>
      <c r="AE8" s="3"/>
      <c r="AF8" s="151"/>
      <c r="AG8" s="151"/>
      <c r="AH8" s="151"/>
      <c r="AI8" s="151"/>
      <c r="AJ8" s="151"/>
      <c r="AK8" s="189"/>
      <c r="AL8" s="126"/>
      <c r="AM8" s="193"/>
      <c r="AN8" s="193"/>
      <c r="AO8" s="190">
        <v>28</v>
      </c>
      <c r="AP8" s="194"/>
      <c r="AQ8" s="196"/>
      <c r="AR8" s="199"/>
      <c r="AS8" s="217"/>
      <c r="AT8" s="182"/>
      <c r="AU8" s="185"/>
      <c r="AV8" s="246"/>
    </row>
    <row r="9" spans="1:48" s="1" customFormat="1" ht="24.75" customHeight="1" x14ac:dyDescent="0.15">
      <c r="A9" s="291"/>
      <c r="B9" s="242"/>
      <c r="C9" s="208"/>
      <c r="D9" s="207"/>
      <c r="E9" s="289"/>
      <c r="F9" s="211"/>
      <c r="G9" s="9" t="s">
        <v>14</v>
      </c>
      <c r="H9" s="175" t="s">
        <v>41</v>
      </c>
      <c r="I9" s="176"/>
      <c r="J9" s="177" t="s">
        <v>17</v>
      </c>
      <c r="K9" s="178"/>
      <c r="L9" s="179" t="s">
        <v>40</v>
      </c>
      <c r="M9" s="180"/>
      <c r="N9" s="126" t="s">
        <v>1</v>
      </c>
      <c r="O9" s="128">
        <v>17</v>
      </c>
      <c r="P9" s="129">
        <v>3.5</v>
      </c>
      <c r="Q9" s="190"/>
      <c r="R9" s="194"/>
      <c r="S9" s="194"/>
      <c r="T9" s="194"/>
      <c r="U9" s="217"/>
      <c r="V9" s="126" t="s">
        <v>1</v>
      </c>
      <c r="W9" s="128">
        <v>3</v>
      </c>
      <c r="X9" s="129">
        <v>0.68</v>
      </c>
      <c r="Y9" s="244"/>
      <c r="Z9" s="194"/>
      <c r="AA9" s="194"/>
      <c r="AB9" s="197"/>
      <c r="AC9" s="217"/>
      <c r="AD9" s="219"/>
      <c r="AE9" s="37" t="s">
        <v>48</v>
      </c>
      <c r="AF9" s="177" t="s">
        <v>41</v>
      </c>
      <c r="AG9" s="214"/>
      <c r="AH9" s="175" t="s">
        <v>17</v>
      </c>
      <c r="AI9" s="176"/>
      <c r="AJ9" s="179" t="s">
        <v>40</v>
      </c>
      <c r="AK9" s="180"/>
      <c r="AL9" s="126" t="s">
        <v>1</v>
      </c>
      <c r="AM9" s="128">
        <v>42</v>
      </c>
      <c r="AN9" s="128">
        <v>8.8800000000000008</v>
      </c>
      <c r="AO9" s="190"/>
      <c r="AP9" s="194"/>
      <c r="AQ9" s="197"/>
      <c r="AR9" s="199"/>
      <c r="AS9" s="217"/>
      <c r="AT9" s="182"/>
      <c r="AU9" s="185"/>
      <c r="AV9" s="246"/>
    </row>
    <row r="10" spans="1:48" s="1" customFormat="1" ht="24.75" customHeight="1" x14ac:dyDescent="0.15">
      <c r="A10" s="291"/>
      <c r="B10" s="242"/>
      <c r="C10" s="208"/>
      <c r="D10" s="207"/>
      <c r="E10" s="289"/>
      <c r="F10" s="211"/>
      <c r="G10" s="169" t="s">
        <v>39</v>
      </c>
      <c r="H10" s="160" t="s">
        <v>42</v>
      </c>
      <c r="I10" s="161"/>
      <c r="J10" s="164">
        <v>0.8</v>
      </c>
      <c r="K10" s="166" t="s">
        <v>7</v>
      </c>
      <c r="L10" s="167">
        <v>0.8</v>
      </c>
      <c r="M10" s="166" t="s">
        <v>49</v>
      </c>
      <c r="N10" s="126"/>
      <c r="O10" s="128"/>
      <c r="P10" s="129"/>
      <c r="Q10" s="190"/>
      <c r="R10" s="194"/>
      <c r="S10" s="194"/>
      <c r="T10" s="194"/>
      <c r="U10" s="217"/>
      <c r="V10" s="126"/>
      <c r="W10" s="128"/>
      <c r="X10" s="129"/>
      <c r="Y10" s="244"/>
      <c r="Z10" s="194"/>
      <c r="AA10" s="194"/>
      <c r="AB10" s="197"/>
      <c r="AC10" s="217"/>
      <c r="AD10" s="219"/>
      <c r="AE10" s="172" t="s">
        <v>39</v>
      </c>
      <c r="AF10" s="160" t="s">
        <v>42</v>
      </c>
      <c r="AG10" s="161"/>
      <c r="AH10" s="164">
        <v>0.89</v>
      </c>
      <c r="AI10" s="166" t="s">
        <v>7</v>
      </c>
      <c r="AJ10" s="167">
        <v>0</v>
      </c>
      <c r="AK10" s="166" t="s">
        <v>7</v>
      </c>
      <c r="AL10" s="126"/>
      <c r="AM10" s="128"/>
      <c r="AN10" s="128"/>
      <c r="AO10" s="190"/>
      <c r="AP10" s="194"/>
      <c r="AQ10" s="197"/>
      <c r="AR10" s="199"/>
      <c r="AS10" s="217"/>
      <c r="AT10" s="182"/>
      <c r="AU10" s="185"/>
      <c r="AV10" s="246"/>
    </row>
    <row r="11" spans="1:48" s="1" customFormat="1" ht="24.75" customHeight="1" x14ac:dyDescent="0.15">
      <c r="A11" s="291"/>
      <c r="B11" s="242"/>
      <c r="C11" s="208"/>
      <c r="D11" s="207"/>
      <c r="E11" s="289"/>
      <c r="F11" s="211"/>
      <c r="G11" s="170"/>
      <c r="H11" s="162"/>
      <c r="I11" s="163"/>
      <c r="J11" s="165"/>
      <c r="K11" s="121"/>
      <c r="L11" s="168"/>
      <c r="M11" s="121"/>
      <c r="N11" s="126"/>
      <c r="O11" s="140">
        <f>O9-W9</f>
        <v>14</v>
      </c>
      <c r="P11" s="142">
        <f>P9-X9</f>
        <v>2.82</v>
      </c>
      <c r="Q11" s="190"/>
      <c r="R11" s="194"/>
      <c r="S11" s="194"/>
      <c r="T11" s="194"/>
      <c r="U11" s="217"/>
      <c r="V11" s="126"/>
      <c r="W11" s="128"/>
      <c r="X11" s="129"/>
      <c r="Y11" s="244"/>
      <c r="Z11" s="194"/>
      <c r="AA11" s="194"/>
      <c r="AB11" s="197"/>
      <c r="AC11" s="217"/>
      <c r="AD11" s="219"/>
      <c r="AE11" s="173"/>
      <c r="AF11" s="162"/>
      <c r="AG11" s="163"/>
      <c r="AH11" s="165"/>
      <c r="AI11" s="121"/>
      <c r="AJ11" s="168"/>
      <c r="AK11" s="121"/>
      <c r="AL11" s="126"/>
      <c r="AM11" s="155">
        <f>SUM(W9,AM9)</f>
        <v>45</v>
      </c>
      <c r="AN11" s="142">
        <f>SUM(X9,AN9)</f>
        <v>9.56</v>
      </c>
      <c r="AO11" s="190"/>
      <c r="AP11" s="194"/>
      <c r="AQ11" s="197"/>
      <c r="AR11" s="199"/>
      <c r="AS11" s="217"/>
      <c r="AT11" s="182"/>
      <c r="AU11" s="185"/>
      <c r="AV11" s="246"/>
    </row>
    <row r="12" spans="1:48" s="1" customFormat="1" ht="24.75" customHeight="1" x14ac:dyDescent="0.15">
      <c r="A12" s="291"/>
      <c r="B12" s="242"/>
      <c r="C12" s="208"/>
      <c r="D12" s="207"/>
      <c r="E12" s="289"/>
      <c r="F12" s="211"/>
      <c r="G12" s="170"/>
      <c r="H12" s="136" t="s">
        <v>50</v>
      </c>
      <c r="I12" s="137"/>
      <c r="J12" s="119">
        <v>4.29</v>
      </c>
      <c r="K12" s="124" t="s">
        <v>7</v>
      </c>
      <c r="L12" s="119">
        <v>4.29</v>
      </c>
      <c r="M12" s="124" t="s">
        <v>7</v>
      </c>
      <c r="N12" s="158"/>
      <c r="O12" s="141"/>
      <c r="P12" s="143"/>
      <c r="Q12" s="190"/>
      <c r="R12" s="194"/>
      <c r="S12" s="194"/>
      <c r="T12" s="194"/>
      <c r="U12" s="217"/>
      <c r="V12" s="158"/>
      <c r="W12" s="144"/>
      <c r="X12" s="221"/>
      <c r="Y12" s="244"/>
      <c r="Z12" s="194"/>
      <c r="AA12" s="194"/>
      <c r="AB12" s="197"/>
      <c r="AC12" s="217"/>
      <c r="AD12" s="219"/>
      <c r="AE12" s="173"/>
      <c r="AF12" s="136" t="s">
        <v>50</v>
      </c>
      <c r="AG12" s="137"/>
      <c r="AH12" s="119">
        <v>8.8800000000000008</v>
      </c>
      <c r="AI12" s="124" t="s">
        <v>7</v>
      </c>
      <c r="AJ12" s="119">
        <v>0.22</v>
      </c>
      <c r="AK12" s="124" t="s">
        <v>7</v>
      </c>
      <c r="AL12" s="158"/>
      <c r="AM12" s="203"/>
      <c r="AN12" s="143"/>
      <c r="AO12" s="190"/>
      <c r="AP12" s="194"/>
      <c r="AQ12" s="197"/>
      <c r="AR12" s="199"/>
      <c r="AS12" s="217"/>
      <c r="AT12" s="182"/>
      <c r="AU12" s="185"/>
      <c r="AV12" s="246"/>
    </row>
    <row r="13" spans="1:48" s="1" customFormat="1" ht="24.75" customHeight="1" x14ac:dyDescent="0.15">
      <c r="A13" s="291"/>
      <c r="B13" s="242"/>
      <c r="C13" s="208"/>
      <c r="D13" s="207"/>
      <c r="E13" s="289"/>
      <c r="F13" s="211"/>
      <c r="G13" s="170"/>
      <c r="H13" s="162"/>
      <c r="I13" s="163"/>
      <c r="J13" s="123"/>
      <c r="K13" s="122"/>
      <c r="L13" s="123"/>
      <c r="M13" s="122"/>
      <c r="N13" s="157" t="s">
        <v>5</v>
      </c>
      <c r="O13" s="130">
        <v>0</v>
      </c>
      <c r="P13" s="159">
        <v>0</v>
      </c>
      <c r="Q13" s="117">
        <v>10</v>
      </c>
      <c r="R13" s="194"/>
      <c r="S13" s="194"/>
      <c r="T13" s="194"/>
      <c r="U13" s="217"/>
      <c r="V13" s="157" t="s">
        <v>5</v>
      </c>
      <c r="W13" s="128">
        <v>0</v>
      </c>
      <c r="X13" s="145">
        <v>0</v>
      </c>
      <c r="Y13" s="244"/>
      <c r="Z13" s="194"/>
      <c r="AA13" s="194"/>
      <c r="AB13" s="197"/>
      <c r="AC13" s="217"/>
      <c r="AD13" s="219"/>
      <c r="AE13" s="173"/>
      <c r="AF13" s="162"/>
      <c r="AG13" s="163"/>
      <c r="AH13" s="123"/>
      <c r="AI13" s="122"/>
      <c r="AJ13" s="123"/>
      <c r="AK13" s="122"/>
      <c r="AL13" s="157" t="s">
        <v>5</v>
      </c>
      <c r="AM13" s="130">
        <v>0</v>
      </c>
      <c r="AN13" s="159">
        <v>0</v>
      </c>
      <c r="AO13" s="117">
        <v>30</v>
      </c>
      <c r="AP13" s="194"/>
      <c r="AQ13" s="197"/>
      <c r="AR13" s="199"/>
      <c r="AS13" s="217"/>
      <c r="AT13" s="182"/>
      <c r="AU13" s="185"/>
      <c r="AV13" s="246"/>
    </row>
    <row r="14" spans="1:48" s="1" customFormat="1" ht="24.75" customHeight="1" x14ac:dyDescent="0.15">
      <c r="A14" s="291"/>
      <c r="B14" s="242"/>
      <c r="C14" s="208"/>
      <c r="D14" s="207"/>
      <c r="E14" s="289"/>
      <c r="F14" s="211"/>
      <c r="G14" s="170"/>
      <c r="H14" s="136" t="s">
        <v>51</v>
      </c>
      <c r="I14" s="137"/>
      <c r="J14" s="119">
        <v>2</v>
      </c>
      <c r="K14" s="121" t="s">
        <v>7</v>
      </c>
      <c r="L14" s="119">
        <v>0.09</v>
      </c>
      <c r="M14" s="121" t="s">
        <v>7</v>
      </c>
      <c r="N14" s="126"/>
      <c r="O14" s="128"/>
      <c r="P14" s="145"/>
      <c r="Q14" s="117"/>
      <c r="R14" s="194"/>
      <c r="S14" s="194"/>
      <c r="T14" s="194"/>
      <c r="U14" s="217"/>
      <c r="V14" s="126"/>
      <c r="W14" s="128"/>
      <c r="X14" s="145"/>
      <c r="Y14" s="244"/>
      <c r="Z14" s="194"/>
      <c r="AA14" s="194"/>
      <c r="AB14" s="126"/>
      <c r="AC14" s="217"/>
      <c r="AD14" s="219"/>
      <c r="AE14" s="173"/>
      <c r="AF14" s="136" t="s">
        <v>13</v>
      </c>
      <c r="AG14" s="137"/>
      <c r="AH14" s="119">
        <v>4.5</v>
      </c>
      <c r="AI14" s="121" t="s">
        <v>7</v>
      </c>
      <c r="AJ14" s="119">
        <v>0</v>
      </c>
      <c r="AK14" s="121" t="s">
        <v>7</v>
      </c>
      <c r="AL14" s="126"/>
      <c r="AM14" s="128"/>
      <c r="AN14" s="145"/>
      <c r="AO14" s="117"/>
      <c r="AP14" s="194"/>
      <c r="AQ14" s="126"/>
      <c r="AR14" s="199"/>
      <c r="AS14" s="217"/>
      <c r="AT14" s="182"/>
      <c r="AU14" s="185"/>
      <c r="AV14" s="246"/>
    </row>
    <row r="15" spans="1:48" s="1" customFormat="1" ht="24.75" customHeight="1" x14ac:dyDescent="0.15">
      <c r="A15" s="291"/>
      <c r="B15" s="242"/>
      <c r="C15" s="208"/>
      <c r="D15" s="207"/>
      <c r="E15" s="289"/>
      <c r="F15" s="211"/>
      <c r="G15" s="171"/>
      <c r="H15" s="138"/>
      <c r="I15" s="139"/>
      <c r="J15" s="120"/>
      <c r="K15" s="122"/>
      <c r="L15" s="120"/>
      <c r="M15" s="122"/>
      <c r="N15" s="126"/>
      <c r="O15" s="140">
        <v>0</v>
      </c>
      <c r="P15" s="142">
        <v>0</v>
      </c>
      <c r="Q15" s="117"/>
      <c r="R15" s="194"/>
      <c r="S15" s="194"/>
      <c r="T15" s="194"/>
      <c r="U15" s="217"/>
      <c r="V15" s="126"/>
      <c r="W15" s="128"/>
      <c r="X15" s="145"/>
      <c r="Y15" s="244"/>
      <c r="Z15" s="194"/>
      <c r="AA15" s="194"/>
      <c r="AB15" s="126"/>
      <c r="AC15" s="217"/>
      <c r="AD15" s="219"/>
      <c r="AE15" s="174"/>
      <c r="AF15" s="138"/>
      <c r="AG15" s="139"/>
      <c r="AH15" s="120"/>
      <c r="AI15" s="122"/>
      <c r="AJ15" s="120"/>
      <c r="AK15" s="122"/>
      <c r="AL15" s="126"/>
      <c r="AM15" s="155">
        <v>0</v>
      </c>
      <c r="AN15" s="142">
        <f>SUM(X13,AN13)</f>
        <v>0</v>
      </c>
      <c r="AO15" s="117"/>
      <c r="AP15" s="194"/>
      <c r="AQ15" s="126"/>
      <c r="AR15" s="199"/>
      <c r="AS15" s="217"/>
      <c r="AT15" s="182"/>
      <c r="AU15" s="185"/>
      <c r="AV15" s="246"/>
    </row>
    <row r="16" spans="1:48" s="1" customFormat="1" ht="24.75" customHeight="1" x14ac:dyDescent="0.15">
      <c r="A16" s="291"/>
      <c r="B16" s="242"/>
      <c r="C16" s="208"/>
      <c r="D16" s="207"/>
      <c r="E16" s="289"/>
      <c r="F16" s="211"/>
      <c r="G16" s="13"/>
      <c r="H16" s="204" t="s">
        <v>16</v>
      </c>
      <c r="I16" s="204"/>
      <c r="J16" s="14">
        <f>SUM(J10:J15)</f>
        <v>7.09</v>
      </c>
      <c r="K16" s="15" t="s">
        <v>49</v>
      </c>
      <c r="L16" s="14">
        <f>SUM(L10,,L12,L14)</f>
        <v>5.18</v>
      </c>
      <c r="M16" s="15" t="s">
        <v>49</v>
      </c>
      <c r="N16" s="158"/>
      <c r="O16" s="141"/>
      <c r="P16" s="143"/>
      <c r="Q16" s="117"/>
      <c r="R16" s="194"/>
      <c r="S16" s="194"/>
      <c r="T16" s="194"/>
      <c r="U16" s="217"/>
      <c r="V16" s="158"/>
      <c r="W16" s="144"/>
      <c r="X16" s="146"/>
      <c r="Y16" s="244"/>
      <c r="Z16" s="194"/>
      <c r="AA16" s="194"/>
      <c r="AB16" s="126"/>
      <c r="AC16" s="217"/>
      <c r="AD16" s="219"/>
      <c r="AE16" s="13"/>
      <c r="AF16" s="204" t="s">
        <v>16</v>
      </c>
      <c r="AG16" s="204"/>
      <c r="AH16" s="14">
        <f>SUM(AH10,,AH12,AH14)</f>
        <v>14.270000000000001</v>
      </c>
      <c r="AI16" s="15" t="s">
        <v>49</v>
      </c>
      <c r="AJ16" s="14">
        <f>SUM(AJ10,,AJ12,AJ14)</f>
        <v>0.22</v>
      </c>
      <c r="AK16" s="15" t="s">
        <v>49</v>
      </c>
      <c r="AL16" s="158"/>
      <c r="AM16" s="203"/>
      <c r="AN16" s="143"/>
      <c r="AO16" s="117"/>
      <c r="AP16" s="194"/>
      <c r="AQ16" s="126"/>
      <c r="AR16" s="199"/>
      <c r="AS16" s="217"/>
      <c r="AT16" s="182"/>
      <c r="AU16" s="185"/>
      <c r="AV16" s="246"/>
    </row>
    <row r="17" spans="1:48" s="1" customFormat="1" ht="24.75" customHeight="1" x14ac:dyDescent="0.15">
      <c r="A17" s="291"/>
      <c r="B17" s="242"/>
      <c r="C17" s="208"/>
      <c r="D17" s="207"/>
      <c r="E17" s="289"/>
      <c r="F17" s="211"/>
      <c r="G17" s="38" t="s">
        <v>52</v>
      </c>
      <c r="H17" s="125" t="s">
        <v>53</v>
      </c>
      <c r="I17" s="125"/>
      <c r="J17" s="7"/>
      <c r="K17" s="7"/>
      <c r="L17" s="16"/>
      <c r="M17" s="35"/>
      <c r="N17" s="126" t="s">
        <v>11</v>
      </c>
      <c r="O17" s="128">
        <f>SUM(O9,O13)</f>
        <v>17</v>
      </c>
      <c r="P17" s="129">
        <f>SUM(P9,P13)</f>
        <v>3.5</v>
      </c>
      <c r="Q17" s="117"/>
      <c r="R17" s="194"/>
      <c r="S17" s="194"/>
      <c r="T17" s="194"/>
      <c r="U17" s="217"/>
      <c r="V17" s="126" t="s">
        <v>11</v>
      </c>
      <c r="W17" s="130">
        <f>SUM(W9,W13)</f>
        <v>3</v>
      </c>
      <c r="X17" s="132">
        <f>SUM(X9,X13)</f>
        <v>0.68</v>
      </c>
      <c r="Y17" s="244"/>
      <c r="Z17" s="194"/>
      <c r="AA17" s="194"/>
      <c r="AB17" s="126"/>
      <c r="AC17" s="217"/>
      <c r="AD17" s="219"/>
      <c r="AE17" s="38" t="s">
        <v>52</v>
      </c>
      <c r="AF17" s="125" t="s">
        <v>53</v>
      </c>
      <c r="AG17" s="125"/>
      <c r="AH17" s="7"/>
      <c r="AI17" s="7"/>
      <c r="AJ17" s="16"/>
      <c r="AK17" s="36"/>
      <c r="AL17" s="126" t="s">
        <v>11</v>
      </c>
      <c r="AM17" s="128">
        <f>SUM(AM9,AM13)</f>
        <v>42</v>
      </c>
      <c r="AN17" s="128">
        <f>SUM(AN9,AN13)</f>
        <v>8.8800000000000008</v>
      </c>
      <c r="AO17" s="117"/>
      <c r="AP17" s="194"/>
      <c r="AQ17" s="126"/>
      <c r="AR17" s="199"/>
      <c r="AS17" s="217"/>
      <c r="AT17" s="182"/>
      <c r="AU17" s="185"/>
      <c r="AV17" s="246"/>
    </row>
    <row r="18" spans="1:48" s="1" customFormat="1" ht="24.75" customHeight="1" x14ac:dyDescent="0.15">
      <c r="A18" s="291"/>
      <c r="B18" s="242"/>
      <c r="C18" s="208"/>
      <c r="D18" s="207"/>
      <c r="E18" s="289"/>
      <c r="F18" s="211"/>
      <c r="G18" s="39" t="s">
        <v>54</v>
      </c>
      <c r="H18" s="34"/>
      <c r="I18" s="4" t="s">
        <v>55</v>
      </c>
      <c r="J18" s="6">
        <v>5.6</v>
      </c>
      <c r="K18" s="16" t="s">
        <v>43</v>
      </c>
      <c r="L18" s="16"/>
      <c r="M18" s="35"/>
      <c r="N18" s="126"/>
      <c r="O18" s="128"/>
      <c r="P18" s="129"/>
      <c r="Q18" s="117"/>
      <c r="R18" s="194"/>
      <c r="S18" s="194"/>
      <c r="T18" s="194"/>
      <c r="U18" s="217"/>
      <c r="V18" s="126"/>
      <c r="W18" s="128"/>
      <c r="X18" s="129"/>
      <c r="Y18" s="244"/>
      <c r="Z18" s="194"/>
      <c r="AA18" s="194"/>
      <c r="AB18" s="126"/>
      <c r="AC18" s="217"/>
      <c r="AD18" s="219"/>
      <c r="AE18" s="39" t="s">
        <v>54</v>
      </c>
      <c r="AF18" s="34"/>
      <c r="AG18" s="4" t="s">
        <v>55</v>
      </c>
      <c r="AH18" s="6">
        <v>7.8</v>
      </c>
      <c r="AI18" s="16" t="s">
        <v>43</v>
      </c>
      <c r="AJ18" s="16"/>
      <c r="AK18" s="36"/>
      <c r="AL18" s="126"/>
      <c r="AM18" s="128"/>
      <c r="AN18" s="128"/>
      <c r="AO18" s="117"/>
      <c r="AP18" s="194"/>
      <c r="AQ18" s="126"/>
      <c r="AR18" s="199"/>
      <c r="AS18" s="217"/>
      <c r="AT18" s="182"/>
      <c r="AU18" s="185"/>
      <c r="AV18" s="246"/>
    </row>
    <row r="19" spans="1:48" s="1" customFormat="1" ht="24.75" customHeight="1" x14ac:dyDescent="0.15">
      <c r="A19" s="291"/>
      <c r="B19" s="242"/>
      <c r="C19" s="208"/>
      <c r="D19" s="207"/>
      <c r="E19" s="289"/>
      <c r="F19" s="211"/>
      <c r="G19" s="39"/>
      <c r="H19" s="34"/>
      <c r="I19" s="4"/>
      <c r="J19" s="17"/>
      <c r="K19" s="16"/>
      <c r="L19" s="16"/>
      <c r="M19" s="35"/>
      <c r="N19" s="126"/>
      <c r="O19" s="140">
        <v>14</v>
      </c>
      <c r="P19" s="142">
        <f>SUM(P11+P15)</f>
        <v>2.82</v>
      </c>
      <c r="Q19" s="117"/>
      <c r="R19" s="194"/>
      <c r="S19" s="194"/>
      <c r="T19" s="194"/>
      <c r="U19" s="217"/>
      <c r="V19" s="126"/>
      <c r="W19" s="128"/>
      <c r="X19" s="129"/>
      <c r="Y19" s="244"/>
      <c r="Z19" s="194"/>
      <c r="AA19" s="194"/>
      <c r="AB19" s="126"/>
      <c r="AC19" s="217"/>
      <c r="AD19" s="219"/>
      <c r="AE19" s="39"/>
      <c r="AF19" s="34"/>
      <c r="AG19" s="4"/>
      <c r="AH19" s="8"/>
      <c r="AI19" s="16"/>
      <c r="AJ19" s="16"/>
      <c r="AK19" s="36"/>
      <c r="AL19" s="126"/>
      <c r="AM19" s="155">
        <f>SUM(AM11,AM15)</f>
        <v>45</v>
      </c>
      <c r="AN19" s="142">
        <f>SUM(AN11,AN15)</f>
        <v>9.56</v>
      </c>
      <c r="AO19" s="117"/>
      <c r="AP19" s="194"/>
      <c r="AQ19" s="126"/>
      <c r="AR19" s="199"/>
      <c r="AS19" s="217"/>
      <c r="AT19" s="182"/>
      <c r="AU19" s="185"/>
      <c r="AV19" s="246"/>
    </row>
    <row r="20" spans="1:48" s="1" customFormat="1" ht="24.75" customHeight="1" thickBot="1" x14ac:dyDescent="0.2">
      <c r="A20" s="292"/>
      <c r="B20" s="243"/>
      <c r="C20" s="209"/>
      <c r="D20" s="210"/>
      <c r="E20" s="290"/>
      <c r="F20" s="212"/>
      <c r="G20" s="18"/>
      <c r="H20" s="19"/>
      <c r="I20" s="25"/>
      <c r="J20" s="19"/>
      <c r="K20" s="19"/>
      <c r="L20" s="19"/>
      <c r="M20" s="20"/>
      <c r="N20" s="127"/>
      <c r="O20" s="153"/>
      <c r="P20" s="154"/>
      <c r="Q20" s="118"/>
      <c r="R20" s="195"/>
      <c r="S20" s="195"/>
      <c r="T20" s="195"/>
      <c r="U20" s="218"/>
      <c r="V20" s="127"/>
      <c r="W20" s="131"/>
      <c r="X20" s="133"/>
      <c r="Y20" s="245"/>
      <c r="Z20" s="195"/>
      <c r="AA20" s="195"/>
      <c r="AB20" s="127"/>
      <c r="AC20" s="218"/>
      <c r="AD20" s="220"/>
      <c r="AE20" s="18"/>
      <c r="AF20" s="19"/>
      <c r="AG20" s="22"/>
      <c r="AH20" s="23"/>
      <c r="AI20" s="24"/>
      <c r="AJ20" s="24"/>
      <c r="AK20" s="20"/>
      <c r="AL20" s="127"/>
      <c r="AM20" s="156"/>
      <c r="AN20" s="154"/>
      <c r="AO20" s="118"/>
      <c r="AP20" s="195"/>
      <c r="AQ20" s="127"/>
      <c r="AR20" s="200"/>
      <c r="AS20" s="218"/>
      <c r="AT20" s="183"/>
      <c r="AU20" s="186"/>
      <c r="AV20" s="247"/>
    </row>
  </sheetData>
  <mergeCells count="169">
    <mergeCell ref="W6:AC6"/>
    <mergeCell ref="AU7:AU20"/>
    <mergeCell ref="C7:C20"/>
    <mergeCell ref="D7:D20"/>
    <mergeCell ref="E7:E20"/>
    <mergeCell ref="H10:I11"/>
    <mergeCell ref="L10:L11"/>
    <mergeCell ref="M10:M11"/>
    <mergeCell ref="A7:A20"/>
    <mergeCell ref="AF10:AG11"/>
    <mergeCell ref="AH10:AH11"/>
    <mergeCell ref="AI10:AI11"/>
    <mergeCell ref="AJ10:AJ11"/>
    <mergeCell ref="AF12:AG13"/>
    <mergeCell ref="AH12:AH13"/>
    <mergeCell ref="AI12:AI13"/>
    <mergeCell ref="AJ12:AJ13"/>
    <mergeCell ref="AF14:AG15"/>
    <mergeCell ref="AH14:AH15"/>
    <mergeCell ref="AI14:AI15"/>
    <mergeCell ref="AJ14:AJ15"/>
    <mergeCell ref="R7:R20"/>
    <mergeCell ref="S7:S20"/>
    <mergeCell ref="K12:K13"/>
    <mergeCell ref="H12:I13"/>
    <mergeCell ref="H17:I17"/>
    <mergeCell ref="K14:K15"/>
    <mergeCell ref="M12:M13"/>
    <mergeCell ref="M14:M15"/>
    <mergeCell ref="J12:J13"/>
    <mergeCell ref="J14:J15"/>
    <mergeCell ref="L12:L13"/>
    <mergeCell ref="L14:L15"/>
    <mergeCell ref="AT7:AT20"/>
    <mergeCell ref="AS7:AS20"/>
    <mergeCell ref="AC7:AC20"/>
    <mergeCell ref="AB7:AB20"/>
    <mergeCell ref="Z7:Z20"/>
    <mergeCell ref="AF17:AG17"/>
    <mergeCell ref="AA7:AA20"/>
    <mergeCell ref="AO8:AO12"/>
    <mergeCell ref="AO13:AO20"/>
    <mergeCell ref="AL7:AL8"/>
    <mergeCell ref="AM7:AM8"/>
    <mergeCell ref="AN7:AN8"/>
    <mergeCell ref="AL9:AL12"/>
    <mergeCell ref="AM9:AM10"/>
    <mergeCell ref="AN9:AN10"/>
    <mergeCell ref="AM11:AM12"/>
    <mergeCell ref="AP7:AP20"/>
    <mergeCell ref="AQ7:AQ20"/>
    <mergeCell ref="AM13:AM14"/>
    <mergeCell ref="AN13:AN14"/>
    <mergeCell ref="AM15:AM16"/>
    <mergeCell ref="AL13:AL16"/>
    <mergeCell ref="AN17:AN18"/>
    <mergeCell ref="AM19:AM20"/>
    <mergeCell ref="V3:V5"/>
    <mergeCell ref="W3:W5"/>
    <mergeCell ref="A1:AV1"/>
    <mergeCell ref="A2:A5"/>
    <mergeCell ref="B2:B5"/>
    <mergeCell ref="C2:C5"/>
    <mergeCell ref="D2:D5"/>
    <mergeCell ref="E2:E5"/>
    <mergeCell ref="F2:U2"/>
    <mergeCell ref="V2:AC2"/>
    <mergeCell ref="AD2:AS2"/>
    <mergeCell ref="G3:M5"/>
    <mergeCell ref="AD3:AD5"/>
    <mergeCell ref="AL3:AL5"/>
    <mergeCell ref="AV2:AV5"/>
    <mergeCell ref="F3:F5"/>
    <mergeCell ref="N3:N5"/>
    <mergeCell ref="O3:O5"/>
    <mergeCell ref="P3:P5"/>
    <mergeCell ref="Q3:Q5"/>
    <mergeCell ref="R3:R5"/>
    <mergeCell ref="AT2:AU5"/>
    <mergeCell ref="AV7:AV20"/>
    <mergeCell ref="AR7:AR20"/>
    <mergeCell ref="AQ4:AQ5"/>
    <mergeCell ref="H9:I9"/>
    <mergeCell ref="J9:K9"/>
    <mergeCell ref="L9:M9"/>
    <mergeCell ref="AS4:AS5"/>
    <mergeCell ref="AM3:AM5"/>
    <mergeCell ref="AN3:AN5"/>
    <mergeCell ref="AO3:AO5"/>
    <mergeCell ref="AP3:AP5"/>
    <mergeCell ref="AR3:AR5"/>
    <mergeCell ref="S4:S5"/>
    <mergeCell ref="U4:U5"/>
    <mergeCell ref="AA4:AA5"/>
    <mergeCell ref="AC4:AC5"/>
    <mergeCell ref="X3:X5"/>
    <mergeCell ref="Y3:Y5"/>
    <mergeCell ref="Z3:Z5"/>
    <mergeCell ref="AH8:AI8"/>
    <mergeCell ref="AJ8:AK8"/>
    <mergeCell ref="AB3:AB5"/>
    <mergeCell ref="AE3:AK5"/>
    <mergeCell ref="T3:T5"/>
    <mergeCell ref="B7:B20"/>
    <mergeCell ref="F7:F20"/>
    <mergeCell ref="AD7:AD20"/>
    <mergeCell ref="G10:G15"/>
    <mergeCell ref="H16:I16"/>
    <mergeCell ref="O17:O18"/>
    <mergeCell ref="O19:O20"/>
    <mergeCell ref="N7:N8"/>
    <mergeCell ref="N9:N12"/>
    <mergeCell ref="N13:N16"/>
    <mergeCell ref="N17:N20"/>
    <mergeCell ref="P15:P16"/>
    <mergeCell ref="V7:V8"/>
    <mergeCell ref="H7:I7"/>
    <mergeCell ref="H8:I8"/>
    <mergeCell ref="J8:K8"/>
    <mergeCell ref="U7:U20"/>
    <mergeCell ref="V9:V12"/>
    <mergeCell ref="V13:V16"/>
    <mergeCell ref="X7:X8"/>
    <mergeCell ref="Y8:Y20"/>
    <mergeCell ref="X9:X12"/>
    <mergeCell ref="X13:X16"/>
    <mergeCell ref="H14:I15"/>
    <mergeCell ref="J7:K7"/>
    <mergeCell ref="L7:M7"/>
    <mergeCell ref="AH7:AI7"/>
    <mergeCell ref="AJ7:AK7"/>
    <mergeCell ref="W9:W12"/>
    <mergeCell ref="W7:W8"/>
    <mergeCell ref="W13:W16"/>
    <mergeCell ref="X17:X20"/>
    <mergeCell ref="AF8:AG8"/>
    <mergeCell ref="AH9:AI9"/>
    <mergeCell ref="AJ9:AK9"/>
    <mergeCell ref="AE10:AE15"/>
    <mergeCell ref="AF16:AG16"/>
    <mergeCell ref="AF7:AG7"/>
    <mergeCell ref="AK10:AK11"/>
    <mergeCell ref="AK12:AK13"/>
    <mergeCell ref="AK14:AK15"/>
    <mergeCell ref="L8:M8"/>
    <mergeCell ref="AF9:AG9"/>
    <mergeCell ref="K10:K11"/>
    <mergeCell ref="J10:J11"/>
    <mergeCell ref="AN19:AN20"/>
    <mergeCell ref="AN15:AN16"/>
    <mergeCell ref="AN11:AN12"/>
    <mergeCell ref="AM17:AM18"/>
    <mergeCell ref="P17:P18"/>
    <mergeCell ref="P19:P20"/>
    <mergeCell ref="O7:O8"/>
    <mergeCell ref="O9:O10"/>
    <mergeCell ref="O11:O12"/>
    <mergeCell ref="O13:O14"/>
    <mergeCell ref="O15:O16"/>
    <mergeCell ref="P7:P8"/>
    <mergeCell ref="P9:P10"/>
    <mergeCell ref="P11:P12"/>
    <mergeCell ref="P13:P14"/>
    <mergeCell ref="W17:W20"/>
    <mergeCell ref="V17:V20"/>
    <mergeCell ref="T7:T20"/>
    <mergeCell ref="Q8:Q12"/>
    <mergeCell ref="Q13:Q20"/>
    <mergeCell ref="AL17:AL20"/>
  </mergeCells>
  <phoneticPr fontId="2"/>
  <pageMargins left="0.9055118110236221" right="0.51181102362204722" top="0.94488188976377963" bottom="0.55118110236220474" header="0.31496062992125984" footer="0.31496062992125984"/>
  <pageSetup paperSize="9" scale="3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20"/>
  <sheetViews>
    <sheetView view="pageBreakPreview" zoomScale="75" zoomScaleNormal="75" zoomScaleSheetLayoutView="75" workbookViewId="0">
      <selection activeCell="AC7" sqref="AC7:AC20"/>
    </sheetView>
  </sheetViews>
  <sheetFormatPr defaultRowHeight="13.5" x14ac:dyDescent="0.15"/>
  <cols>
    <col min="1" max="3" width="3.875" style="2" customWidth="1"/>
    <col min="4" max="4" width="6" style="2" customWidth="1"/>
    <col min="5" max="5" width="13.125" style="2" customWidth="1"/>
    <col min="6" max="6" width="6.875" style="2" customWidth="1"/>
    <col min="7" max="7" width="4.375" style="2" customWidth="1"/>
    <col min="8" max="8" width="2.125" style="2" customWidth="1"/>
    <col min="9" max="9" width="12.5" style="2" customWidth="1"/>
    <col min="10" max="10" width="6.625" style="2" customWidth="1"/>
    <col min="11" max="11" width="3.375" style="2" customWidth="1"/>
    <col min="12" max="12" width="8.5" style="2" customWidth="1"/>
    <col min="13" max="13" width="3.125" style="2" customWidth="1"/>
    <col min="14" max="14" width="3.375" style="2" customWidth="1"/>
    <col min="15" max="15" width="8.125" style="2" customWidth="1"/>
    <col min="16" max="16" width="10.125" style="2" customWidth="1"/>
    <col min="17" max="17" width="5.5" style="2" customWidth="1"/>
    <col min="18" max="18" width="7.625" style="2" customWidth="1"/>
    <col min="19" max="19" width="11.25" style="2" customWidth="1"/>
    <col min="20" max="20" width="11.375" style="2" customWidth="1"/>
    <col min="21" max="21" width="15" style="21" customWidth="1"/>
    <col min="22" max="22" width="3.375" style="21" customWidth="1"/>
    <col min="23" max="23" width="7.125" style="21" customWidth="1"/>
    <col min="24" max="24" width="7.75" style="21" customWidth="1"/>
    <col min="25" max="25" width="5.5" style="21" customWidth="1"/>
    <col min="26" max="26" width="7.625" style="21" customWidth="1"/>
    <col min="27" max="27" width="10.875" style="21" customWidth="1"/>
    <col min="28" max="28" width="10.5" style="21" customWidth="1"/>
    <col min="29" max="29" width="13.375" style="21" customWidth="1"/>
    <col min="30" max="30" width="6.875" style="2" customWidth="1"/>
    <col min="31" max="31" width="4.375" style="2" customWidth="1"/>
    <col min="32" max="32" width="2.125" style="2" customWidth="1"/>
    <col min="33" max="33" width="10.75" style="2" customWidth="1"/>
    <col min="34" max="34" width="7.875" style="2" customWidth="1"/>
    <col min="35" max="35" width="3.375" style="2" customWidth="1"/>
    <col min="36" max="36" width="8.5" style="2" customWidth="1"/>
    <col min="37" max="37" width="3.125" style="2" customWidth="1"/>
    <col min="38" max="38" width="3.375" style="2" customWidth="1"/>
    <col min="39" max="39" width="8.375" style="2" customWidth="1"/>
    <col min="40" max="40" width="10.375" style="2" customWidth="1"/>
    <col min="41" max="41" width="5.5" style="2" customWidth="1"/>
    <col min="42" max="42" width="7.5" style="2" customWidth="1"/>
    <col min="43" max="43" width="9.875" style="2" customWidth="1"/>
    <col min="44" max="44" width="10.75" style="2" customWidth="1"/>
    <col min="45" max="45" width="15" style="2" customWidth="1"/>
    <col min="46" max="46" width="3.625" style="2" customWidth="1"/>
    <col min="47" max="47" width="19" style="2" customWidth="1"/>
    <col min="48" max="48" width="8.75" style="2" customWidth="1"/>
    <col min="49" max="16384" width="9" style="2"/>
  </cols>
  <sheetData>
    <row r="1" spans="1:48" ht="24.75" thickBot="1" x14ac:dyDescent="0.2">
      <c r="A1" s="222" t="s">
        <v>45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</row>
    <row r="2" spans="1:48" ht="30.75" customHeight="1" x14ac:dyDescent="0.15">
      <c r="A2" s="272" t="s">
        <v>21</v>
      </c>
      <c r="B2" s="275"/>
      <c r="C2" s="275" t="s">
        <v>15</v>
      </c>
      <c r="D2" s="278" t="s">
        <v>18</v>
      </c>
      <c r="E2" s="281" t="s">
        <v>22</v>
      </c>
      <c r="F2" s="233" t="s">
        <v>38</v>
      </c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5"/>
      <c r="V2" s="236" t="s">
        <v>23</v>
      </c>
      <c r="W2" s="236"/>
      <c r="X2" s="236"/>
      <c r="Y2" s="236"/>
      <c r="Z2" s="236"/>
      <c r="AA2" s="236"/>
      <c r="AB2" s="236"/>
      <c r="AC2" s="236"/>
      <c r="AD2" s="237" t="s">
        <v>24</v>
      </c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9"/>
      <c r="AR2" s="238"/>
      <c r="AS2" s="240"/>
      <c r="AT2" s="287" t="s">
        <v>25</v>
      </c>
      <c r="AU2" s="288"/>
      <c r="AV2" s="285" t="s">
        <v>26</v>
      </c>
    </row>
    <row r="3" spans="1:48" ht="25.5" customHeight="1" x14ac:dyDescent="0.15">
      <c r="A3" s="273"/>
      <c r="B3" s="276"/>
      <c r="C3" s="276"/>
      <c r="D3" s="279"/>
      <c r="E3" s="255"/>
      <c r="F3" s="252" t="s">
        <v>46</v>
      </c>
      <c r="G3" s="265" t="s">
        <v>8</v>
      </c>
      <c r="H3" s="267"/>
      <c r="I3" s="267"/>
      <c r="J3" s="267"/>
      <c r="K3" s="267"/>
      <c r="L3" s="267"/>
      <c r="M3" s="268"/>
      <c r="N3" s="248" t="s">
        <v>27</v>
      </c>
      <c r="O3" s="248" t="s">
        <v>28</v>
      </c>
      <c r="P3" s="248" t="s">
        <v>19</v>
      </c>
      <c r="Q3" s="248" t="s">
        <v>29</v>
      </c>
      <c r="R3" s="252" t="s">
        <v>30</v>
      </c>
      <c r="S3" s="5" t="s">
        <v>33</v>
      </c>
      <c r="T3" s="252" t="s">
        <v>57</v>
      </c>
      <c r="U3" s="12" t="s">
        <v>32</v>
      </c>
      <c r="V3" s="256" t="s">
        <v>27</v>
      </c>
      <c r="W3" s="252" t="s">
        <v>28</v>
      </c>
      <c r="X3" s="248" t="s">
        <v>19</v>
      </c>
      <c r="Y3" s="256" t="s">
        <v>29</v>
      </c>
      <c r="Z3" s="252" t="s">
        <v>30</v>
      </c>
      <c r="AA3" s="5"/>
      <c r="AB3" s="252" t="s">
        <v>31</v>
      </c>
      <c r="AC3" s="28" t="s">
        <v>32</v>
      </c>
      <c r="AD3" s="282" t="s">
        <v>46</v>
      </c>
      <c r="AE3" s="265" t="s">
        <v>8</v>
      </c>
      <c r="AF3" s="267"/>
      <c r="AG3" s="267"/>
      <c r="AH3" s="267"/>
      <c r="AI3" s="267"/>
      <c r="AJ3" s="267"/>
      <c r="AK3" s="268"/>
      <c r="AL3" s="248" t="s">
        <v>27</v>
      </c>
      <c r="AM3" s="252" t="s">
        <v>28</v>
      </c>
      <c r="AN3" s="248" t="s">
        <v>19</v>
      </c>
      <c r="AO3" s="256" t="s">
        <v>29</v>
      </c>
      <c r="AP3" s="259" t="s">
        <v>30</v>
      </c>
      <c r="AQ3" s="5" t="s">
        <v>33</v>
      </c>
      <c r="AR3" s="252" t="s">
        <v>34</v>
      </c>
      <c r="AS3" s="29" t="s">
        <v>32</v>
      </c>
      <c r="AT3" s="253"/>
      <c r="AU3" s="257"/>
      <c r="AV3" s="286"/>
    </row>
    <row r="4" spans="1:48" x14ac:dyDescent="0.15">
      <c r="A4" s="273"/>
      <c r="B4" s="276"/>
      <c r="C4" s="276"/>
      <c r="D4" s="279"/>
      <c r="E4" s="255"/>
      <c r="F4" s="269"/>
      <c r="G4" s="269"/>
      <c r="H4" s="260"/>
      <c r="I4" s="260"/>
      <c r="J4" s="260"/>
      <c r="K4" s="260"/>
      <c r="L4" s="260"/>
      <c r="M4" s="270"/>
      <c r="N4" s="255"/>
      <c r="O4" s="255"/>
      <c r="P4" s="255"/>
      <c r="Q4" s="255"/>
      <c r="R4" s="253"/>
      <c r="S4" s="248" t="s">
        <v>20</v>
      </c>
      <c r="T4" s="262"/>
      <c r="U4" s="263" t="s">
        <v>35</v>
      </c>
      <c r="V4" s="270"/>
      <c r="W4" s="253"/>
      <c r="X4" s="255"/>
      <c r="Y4" s="257"/>
      <c r="Z4" s="262"/>
      <c r="AA4" s="248" t="s">
        <v>20</v>
      </c>
      <c r="AB4" s="262"/>
      <c r="AC4" s="265" t="s">
        <v>35</v>
      </c>
      <c r="AD4" s="283"/>
      <c r="AE4" s="269"/>
      <c r="AF4" s="260"/>
      <c r="AG4" s="260"/>
      <c r="AH4" s="260"/>
      <c r="AI4" s="260"/>
      <c r="AJ4" s="260"/>
      <c r="AK4" s="270"/>
      <c r="AL4" s="262"/>
      <c r="AM4" s="253"/>
      <c r="AN4" s="255"/>
      <c r="AO4" s="257"/>
      <c r="AP4" s="260"/>
      <c r="AQ4" s="248" t="s">
        <v>20</v>
      </c>
      <c r="AR4" s="262"/>
      <c r="AS4" s="250" t="s">
        <v>36</v>
      </c>
      <c r="AT4" s="253"/>
      <c r="AU4" s="257"/>
      <c r="AV4" s="286"/>
    </row>
    <row r="5" spans="1:48" ht="36.75" customHeight="1" thickBot="1" x14ac:dyDescent="0.2">
      <c r="A5" s="274"/>
      <c r="B5" s="277"/>
      <c r="C5" s="277"/>
      <c r="D5" s="280"/>
      <c r="E5" s="249"/>
      <c r="F5" s="266"/>
      <c r="G5" s="266"/>
      <c r="H5" s="261"/>
      <c r="I5" s="261"/>
      <c r="J5" s="261"/>
      <c r="K5" s="261"/>
      <c r="L5" s="261"/>
      <c r="M5" s="271"/>
      <c r="N5" s="249"/>
      <c r="O5" s="249"/>
      <c r="P5" s="249"/>
      <c r="Q5" s="249"/>
      <c r="R5" s="254"/>
      <c r="S5" s="249"/>
      <c r="T5" s="251"/>
      <c r="U5" s="264"/>
      <c r="V5" s="271"/>
      <c r="W5" s="254"/>
      <c r="X5" s="249"/>
      <c r="Y5" s="258"/>
      <c r="Z5" s="251"/>
      <c r="AA5" s="249"/>
      <c r="AB5" s="251"/>
      <c r="AC5" s="266"/>
      <c r="AD5" s="284"/>
      <c r="AE5" s="266"/>
      <c r="AF5" s="261"/>
      <c r="AG5" s="261"/>
      <c r="AH5" s="261"/>
      <c r="AI5" s="261"/>
      <c r="AJ5" s="261"/>
      <c r="AK5" s="271"/>
      <c r="AL5" s="251"/>
      <c r="AM5" s="254"/>
      <c r="AN5" s="249"/>
      <c r="AO5" s="258"/>
      <c r="AP5" s="261"/>
      <c r="AQ5" s="249"/>
      <c r="AR5" s="251"/>
      <c r="AS5" s="251"/>
      <c r="AT5" s="254"/>
      <c r="AU5" s="258"/>
      <c r="AV5" s="264"/>
    </row>
    <row r="6" spans="1:48" s="21" customFormat="1" ht="18" customHeight="1" x14ac:dyDescent="0.15">
      <c r="A6" s="69"/>
      <c r="B6" s="65"/>
      <c r="C6" s="65"/>
      <c r="D6" s="70"/>
      <c r="E6" s="66"/>
      <c r="F6" s="71"/>
      <c r="G6" s="71"/>
      <c r="H6" s="72"/>
      <c r="I6" s="72"/>
      <c r="J6" s="72"/>
      <c r="K6" s="72"/>
      <c r="L6" s="72"/>
      <c r="M6" s="73"/>
      <c r="N6" s="66"/>
      <c r="O6" s="66"/>
      <c r="P6" s="66"/>
      <c r="Q6" s="66"/>
      <c r="R6" s="74"/>
      <c r="S6" s="66"/>
      <c r="T6" s="70"/>
      <c r="U6" s="75"/>
      <c r="V6" s="68"/>
      <c r="W6" s="149" t="s">
        <v>77</v>
      </c>
      <c r="X6" s="149"/>
      <c r="Y6" s="149"/>
      <c r="Z6" s="149"/>
      <c r="AA6" s="149"/>
      <c r="AB6" s="149"/>
      <c r="AC6" s="150"/>
      <c r="AD6" s="77"/>
      <c r="AE6" s="71"/>
      <c r="AF6" s="72"/>
      <c r="AG6" s="72"/>
      <c r="AH6" s="72"/>
      <c r="AI6" s="72"/>
      <c r="AJ6" s="72"/>
      <c r="AK6" s="73"/>
      <c r="AL6" s="70"/>
      <c r="AM6" s="74"/>
      <c r="AN6" s="66"/>
      <c r="AO6" s="76"/>
      <c r="AP6" s="72"/>
      <c r="AQ6" s="66"/>
      <c r="AR6" s="70"/>
      <c r="AS6" s="71"/>
      <c r="AT6" s="74"/>
      <c r="AU6" s="76"/>
      <c r="AV6" s="75"/>
    </row>
    <row r="7" spans="1:48" s="1" customFormat="1" ht="24.75" customHeight="1" x14ac:dyDescent="0.15">
      <c r="A7" s="291">
        <v>8</v>
      </c>
      <c r="B7" s="242" t="s">
        <v>76</v>
      </c>
      <c r="C7" s="207" t="s">
        <v>2</v>
      </c>
      <c r="D7" s="207" t="s">
        <v>4</v>
      </c>
      <c r="E7" s="289" t="s">
        <v>62</v>
      </c>
      <c r="F7" s="211" t="s">
        <v>61</v>
      </c>
      <c r="G7" s="38" t="s">
        <v>14</v>
      </c>
      <c r="H7" s="125" t="s">
        <v>0</v>
      </c>
      <c r="I7" s="125"/>
      <c r="J7" s="125" t="s">
        <v>64</v>
      </c>
      <c r="K7" s="125"/>
      <c r="L7" s="125" t="s">
        <v>65</v>
      </c>
      <c r="M7" s="213"/>
      <c r="N7" s="126"/>
      <c r="O7" s="193" t="s">
        <v>9</v>
      </c>
      <c r="P7" s="193" t="s">
        <v>7</v>
      </c>
      <c r="Q7" s="64" t="s">
        <v>37</v>
      </c>
      <c r="R7" s="194" t="s">
        <v>47</v>
      </c>
      <c r="S7" s="216">
        <v>0</v>
      </c>
      <c r="T7" s="194" t="s">
        <v>71</v>
      </c>
      <c r="U7" s="217" t="s">
        <v>70</v>
      </c>
      <c r="V7" s="126"/>
      <c r="W7" s="193" t="s">
        <v>9</v>
      </c>
      <c r="X7" s="193" t="s">
        <v>7</v>
      </c>
      <c r="Y7" s="64" t="s">
        <v>37</v>
      </c>
      <c r="Z7" s="194" t="s">
        <v>44</v>
      </c>
      <c r="AA7" s="216">
        <v>0</v>
      </c>
      <c r="AB7" s="196" t="s">
        <v>69</v>
      </c>
      <c r="AC7" s="217" t="s">
        <v>68</v>
      </c>
      <c r="AD7" s="219" t="s">
        <v>63</v>
      </c>
      <c r="AE7" s="38" t="s">
        <v>14</v>
      </c>
      <c r="AF7" s="125" t="s">
        <v>0</v>
      </c>
      <c r="AG7" s="125"/>
      <c r="AH7" s="125" t="s">
        <v>66</v>
      </c>
      <c r="AI7" s="125"/>
      <c r="AJ7" s="125" t="s">
        <v>67</v>
      </c>
      <c r="AK7" s="213"/>
      <c r="AL7" s="126"/>
      <c r="AM7" s="193" t="s">
        <v>9</v>
      </c>
      <c r="AN7" s="193" t="s">
        <v>7</v>
      </c>
      <c r="AO7" s="64" t="s">
        <v>37</v>
      </c>
      <c r="AP7" s="194" t="s">
        <v>44</v>
      </c>
      <c r="AQ7" s="196" t="s">
        <v>10</v>
      </c>
      <c r="AR7" s="198" t="s">
        <v>58</v>
      </c>
      <c r="AS7" s="217" t="s">
        <v>59</v>
      </c>
      <c r="AT7" s="181"/>
      <c r="AU7" s="184" t="s">
        <v>60</v>
      </c>
      <c r="AV7" s="246" t="s">
        <v>78</v>
      </c>
    </row>
    <row r="8" spans="1:48" s="1" customFormat="1" ht="24.75" customHeight="1" x14ac:dyDescent="0.15">
      <c r="A8" s="291"/>
      <c r="B8" s="242"/>
      <c r="C8" s="208"/>
      <c r="D8" s="207"/>
      <c r="E8" s="289"/>
      <c r="F8" s="211"/>
      <c r="G8" s="3"/>
      <c r="H8" s="151"/>
      <c r="I8" s="151"/>
      <c r="J8" s="151"/>
      <c r="K8" s="151"/>
      <c r="L8" s="151"/>
      <c r="M8" s="189"/>
      <c r="N8" s="126"/>
      <c r="O8" s="193"/>
      <c r="P8" s="193"/>
      <c r="Q8" s="190">
        <v>13</v>
      </c>
      <c r="R8" s="194"/>
      <c r="S8" s="194"/>
      <c r="T8" s="194"/>
      <c r="U8" s="217"/>
      <c r="V8" s="126"/>
      <c r="W8" s="193"/>
      <c r="X8" s="193"/>
      <c r="Y8" s="244">
        <v>3</v>
      </c>
      <c r="Z8" s="194"/>
      <c r="AA8" s="194"/>
      <c r="AB8" s="196"/>
      <c r="AC8" s="217"/>
      <c r="AD8" s="219"/>
      <c r="AE8" s="3"/>
      <c r="AF8" s="151"/>
      <c r="AG8" s="151"/>
      <c r="AH8" s="151"/>
      <c r="AI8" s="151"/>
      <c r="AJ8" s="151"/>
      <c r="AK8" s="189"/>
      <c r="AL8" s="126"/>
      <c r="AM8" s="193"/>
      <c r="AN8" s="193"/>
      <c r="AO8" s="190">
        <v>28</v>
      </c>
      <c r="AP8" s="194"/>
      <c r="AQ8" s="196"/>
      <c r="AR8" s="199"/>
      <c r="AS8" s="217"/>
      <c r="AT8" s="182"/>
      <c r="AU8" s="185"/>
      <c r="AV8" s="246"/>
    </row>
    <row r="9" spans="1:48" s="1" customFormat="1" ht="24.75" customHeight="1" x14ac:dyDescent="0.15">
      <c r="A9" s="291"/>
      <c r="B9" s="242"/>
      <c r="C9" s="208"/>
      <c r="D9" s="207"/>
      <c r="E9" s="289"/>
      <c r="F9" s="211"/>
      <c r="G9" s="9" t="s">
        <v>14</v>
      </c>
      <c r="H9" s="175" t="s">
        <v>41</v>
      </c>
      <c r="I9" s="176"/>
      <c r="J9" s="177" t="s">
        <v>17</v>
      </c>
      <c r="K9" s="178"/>
      <c r="L9" s="179" t="s">
        <v>40</v>
      </c>
      <c r="M9" s="180"/>
      <c r="N9" s="126" t="s">
        <v>1</v>
      </c>
      <c r="O9" s="128">
        <v>17</v>
      </c>
      <c r="P9" s="129">
        <v>3.5</v>
      </c>
      <c r="Q9" s="190"/>
      <c r="R9" s="194"/>
      <c r="S9" s="194"/>
      <c r="T9" s="194"/>
      <c r="U9" s="217"/>
      <c r="V9" s="126" t="s">
        <v>1</v>
      </c>
      <c r="W9" s="128">
        <v>3</v>
      </c>
      <c r="X9" s="129">
        <v>0.68</v>
      </c>
      <c r="Y9" s="244"/>
      <c r="Z9" s="194"/>
      <c r="AA9" s="194"/>
      <c r="AB9" s="197"/>
      <c r="AC9" s="217"/>
      <c r="AD9" s="219"/>
      <c r="AE9" s="30" t="s">
        <v>14</v>
      </c>
      <c r="AF9" s="177" t="s">
        <v>41</v>
      </c>
      <c r="AG9" s="214"/>
      <c r="AH9" s="175" t="s">
        <v>17</v>
      </c>
      <c r="AI9" s="176"/>
      <c r="AJ9" s="179" t="s">
        <v>40</v>
      </c>
      <c r="AK9" s="180"/>
      <c r="AL9" s="126" t="s">
        <v>1</v>
      </c>
      <c r="AM9" s="128">
        <v>42</v>
      </c>
      <c r="AN9" s="128">
        <v>8.8800000000000008</v>
      </c>
      <c r="AO9" s="190"/>
      <c r="AP9" s="194"/>
      <c r="AQ9" s="197"/>
      <c r="AR9" s="199"/>
      <c r="AS9" s="217"/>
      <c r="AT9" s="182"/>
      <c r="AU9" s="185"/>
      <c r="AV9" s="246"/>
    </row>
    <row r="10" spans="1:48" s="1" customFormat="1" ht="24.75" customHeight="1" x14ac:dyDescent="0.15">
      <c r="A10" s="291"/>
      <c r="B10" s="242"/>
      <c r="C10" s="208"/>
      <c r="D10" s="207"/>
      <c r="E10" s="289"/>
      <c r="F10" s="211"/>
      <c r="G10" s="169" t="s">
        <v>39</v>
      </c>
      <c r="H10" s="160" t="s">
        <v>42</v>
      </c>
      <c r="I10" s="161"/>
      <c r="J10" s="164">
        <v>0.8</v>
      </c>
      <c r="K10" s="166" t="s">
        <v>7</v>
      </c>
      <c r="L10" s="167">
        <v>0.8</v>
      </c>
      <c r="M10" s="166" t="s">
        <v>7</v>
      </c>
      <c r="N10" s="126"/>
      <c r="O10" s="128"/>
      <c r="P10" s="129"/>
      <c r="Q10" s="190"/>
      <c r="R10" s="194"/>
      <c r="S10" s="194"/>
      <c r="T10" s="194"/>
      <c r="U10" s="217"/>
      <c r="V10" s="126"/>
      <c r="W10" s="128"/>
      <c r="X10" s="129"/>
      <c r="Y10" s="244"/>
      <c r="Z10" s="194"/>
      <c r="AA10" s="194"/>
      <c r="AB10" s="197"/>
      <c r="AC10" s="217"/>
      <c r="AD10" s="219"/>
      <c r="AE10" s="172" t="s">
        <v>39</v>
      </c>
      <c r="AF10" s="160" t="s">
        <v>42</v>
      </c>
      <c r="AG10" s="161"/>
      <c r="AH10" s="164">
        <v>0.89</v>
      </c>
      <c r="AI10" s="166" t="s">
        <v>7</v>
      </c>
      <c r="AJ10" s="167">
        <v>0</v>
      </c>
      <c r="AK10" s="166" t="s">
        <v>7</v>
      </c>
      <c r="AL10" s="126"/>
      <c r="AM10" s="128"/>
      <c r="AN10" s="128"/>
      <c r="AO10" s="190"/>
      <c r="AP10" s="194"/>
      <c r="AQ10" s="197"/>
      <c r="AR10" s="199"/>
      <c r="AS10" s="217"/>
      <c r="AT10" s="182"/>
      <c r="AU10" s="185"/>
      <c r="AV10" s="246"/>
    </row>
    <row r="11" spans="1:48" s="1" customFormat="1" ht="24.75" customHeight="1" x14ac:dyDescent="0.15">
      <c r="A11" s="291"/>
      <c r="B11" s="242"/>
      <c r="C11" s="208"/>
      <c r="D11" s="207"/>
      <c r="E11" s="289"/>
      <c r="F11" s="211"/>
      <c r="G11" s="170"/>
      <c r="H11" s="162"/>
      <c r="I11" s="163"/>
      <c r="J11" s="165"/>
      <c r="K11" s="121"/>
      <c r="L11" s="168"/>
      <c r="M11" s="121"/>
      <c r="N11" s="126"/>
      <c r="O11" s="140">
        <f>O9-W9</f>
        <v>14</v>
      </c>
      <c r="P11" s="142">
        <f>P9-X9</f>
        <v>2.82</v>
      </c>
      <c r="Q11" s="190"/>
      <c r="R11" s="194"/>
      <c r="S11" s="194"/>
      <c r="T11" s="194"/>
      <c r="U11" s="217"/>
      <c r="V11" s="126"/>
      <c r="W11" s="128"/>
      <c r="X11" s="129"/>
      <c r="Y11" s="244"/>
      <c r="Z11" s="194"/>
      <c r="AA11" s="194"/>
      <c r="AB11" s="197"/>
      <c r="AC11" s="217"/>
      <c r="AD11" s="219"/>
      <c r="AE11" s="173"/>
      <c r="AF11" s="162"/>
      <c r="AG11" s="163"/>
      <c r="AH11" s="165"/>
      <c r="AI11" s="121"/>
      <c r="AJ11" s="168"/>
      <c r="AK11" s="121"/>
      <c r="AL11" s="126"/>
      <c r="AM11" s="155">
        <f>SUM(W9,AM9)</f>
        <v>45</v>
      </c>
      <c r="AN11" s="142">
        <f>SUM(X9,AN9)</f>
        <v>9.56</v>
      </c>
      <c r="AO11" s="190"/>
      <c r="AP11" s="194"/>
      <c r="AQ11" s="197"/>
      <c r="AR11" s="199"/>
      <c r="AS11" s="217"/>
      <c r="AT11" s="182"/>
      <c r="AU11" s="185"/>
      <c r="AV11" s="246"/>
    </row>
    <row r="12" spans="1:48" s="1" customFormat="1" ht="24.75" customHeight="1" x14ac:dyDescent="0.15">
      <c r="A12" s="291"/>
      <c r="B12" s="242"/>
      <c r="C12" s="208"/>
      <c r="D12" s="207"/>
      <c r="E12" s="289"/>
      <c r="F12" s="211"/>
      <c r="G12" s="170"/>
      <c r="H12" s="136" t="s">
        <v>12</v>
      </c>
      <c r="I12" s="137"/>
      <c r="J12" s="119">
        <v>4.29</v>
      </c>
      <c r="K12" s="124" t="s">
        <v>7</v>
      </c>
      <c r="L12" s="119">
        <v>4.29</v>
      </c>
      <c r="M12" s="124" t="s">
        <v>7</v>
      </c>
      <c r="N12" s="158"/>
      <c r="O12" s="141"/>
      <c r="P12" s="143"/>
      <c r="Q12" s="190"/>
      <c r="R12" s="194"/>
      <c r="S12" s="194"/>
      <c r="T12" s="194"/>
      <c r="U12" s="217"/>
      <c r="V12" s="158"/>
      <c r="W12" s="144"/>
      <c r="X12" s="221"/>
      <c r="Y12" s="244"/>
      <c r="Z12" s="194"/>
      <c r="AA12" s="194"/>
      <c r="AB12" s="197"/>
      <c r="AC12" s="217"/>
      <c r="AD12" s="219"/>
      <c r="AE12" s="173"/>
      <c r="AF12" s="136" t="s">
        <v>12</v>
      </c>
      <c r="AG12" s="137"/>
      <c r="AH12" s="119">
        <v>8.8800000000000008</v>
      </c>
      <c r="AI12" s="124" t="s">
        <v>7</v>
      </c>
      <c r="AJ12" s="119">
        <v>0.22</v>
      </c>
      <c r="AK12" s="124" t="s">
        <v>7</v>
      </c>
      <c r="AL12" s="158"/>
      <c r="AM12" s="203"/>
      <c r="AN12" s="143"/>
      <c r="AO12" s="190"/>
      <c r="AP12" s="194"/>
      <c r="AQ12" s="197"/>
      <c r="AR12" s="199"/>
      <c r="AS12" s="217"/>
      <c r="AT12" s="182"/>
      <c r="AU12" s="185"/>
      <c r="AV12" s="246"/>
    </row>
    <row r="13" spans="1:48" s="1" customFormat="1" ht="24.75" customHeight="1" x14ac:dyDescent="0.15">
      <c r="A13" s="291"/>
      <c r="B13" s="242"/>
      <c r="C13" s="208"/>
      <c r="D13" s="207"/>
      <c r="E13" s="289"/>
      <c r="F13" s="211"/>
      <c r="G13" s="170"/>
      <c r="H13" s="162"/>
      <c r="I13" s="163"/>
      <c r="J13" s="123"/>
      <c r="K13" s="122"/>
      <c r="L13" s="123"/>
      <c r="M13" s="122"/>
      <c r="N13" s="157" t="s">
        <v>5</v>
      </c>
      <c r="O13" s="130">
        <v>0</v>
      </c>
      <c r="P13" s="159">
        <v>0</v>
      </c>
      <c r="Q13" s="117">
        <v>10</v>
      </c>
      <c r="R13" s="194"/>
      <c r="S13" s="194"/>
      <c r="T13" s="194"/>
      <c r="U13" s="217"/>
      <c r="V13" s="157" t="s">
        <v>5</v>
      </c>
      <c r="W13" s="128">
        <v>0</v>
      </c>
      <c r="X13" s="145">
        <v>0</v>
      </c>
      <c r="Y13" s="244"/>
      <c r="Z13" s="194"/>
      <c r="AA13" s="194"/>
      <c r="AB13" s="197"/>
      <c r="AC13" s="217"/>
      <c r="AD13" s="219"/>
      <c r="AE13" s="173"/>
      <c r="AF13" s="162"/>
      <c r="AG13" s="163"/>
      <c r="AH13" s="123"/>
      <c r="AI13" s="122"/>
      <c r="AJ13" s="123"/>
      <c r="AK13" s="122"/>
      <c r="AL13" s="157" t="s">
        <v>5</v>
      </c>
      <c r="AM13" s="130">
        <v>0</v>
      </c>
      <c r="AN13" s="159">
        <v>0</v>
      </c>
      <c r="AO13" s="117">
        <v>30</v>
      </c>
      <c r="AP13" s="194"/>
      <c r="AQ13" s="197"/>
      <c r="AR13" s="199"/>
      <c r="AS13" s="217"/>
      <c r="AT13" s="182"/>
      <c r="AU13" s="185"/>
      <c r="AV13" s="246"/>
    </row>
    <row r="14" spans="1:48" s="1" customFormat="1" ht="24.75" customHeight="1" x14ac:dyDescent="0.15">
      <c r="A14" s="291"/>
      <c r="B14" s="242"/>
      <c r="C14" s="208"/>
      <c r="D14" s="207"/>
      <c r="E14" s="289"/>
      <c r="F14" s="211"/>
      <c r="G14" s="170"/>
      <c r="H14" s="136" t="s">
        <v>13</v>
      </c>
      <c r="I14" s="137"/>
      <c r="J14" s="119">
        <v>2</v>
      </c>
      <c r="K14" s="121" t="s">
        <v>7</v>
      </c>
      <c r="L14" s="119">
        <v>0.09</v>
      </c>
      <c r="M14" s="121" t="s">
        <v>7</v>
      </c>
      <c r="N14" s="126"/>
      <c r="O14" s="128"/>
      <c r="P14" s="145"/>
      <c r="Q14" s="117"/>
      <c r="R14" s="194"/>
      <c r="S14" s="194"/>
      <c r="T14" s="194"/>
      <c r="U14" s="217"/>
      <c r="V14" s="126"/>
      <c r="W14" s="128"/>
      <c r="X14" s="145"/>
      <c r="Y14" s="244"/>
      <c r="Z14" s="194"/>
      <c r="AA14" s="194"/>
      <c r="AB14" s="126"/>
      <c r="AC14" s="217"/>
      <c r="AD14" s="219"/>
      <c r="AE14" s="173"/>
      <c r="AF14" s="136" t="s">
        <v>13</v>
      </c>
      <c r="AG14" s="137"/>
      <c r="AH14" s="119">
        <v>4.5</v>
      </c>
      <c r="AI14" s="121" t="s">
        <v>7</v>
      </c>
      <c r="AJ14" s="119">
        <v>0</v>
      </c>
      <c r="AK14" s="121" t="s">
        <v>7</v>
      </c>
      <c r="AL14" s="126"/>
      <c r="AM14" s="128"/>
      <c r="AN14" s="145"/>
      <c r="AO14" s="117"/>
      <c r="AP14" s="194"/>
      <c r="AQ14" s="126"/>
      <c r="AR14" s="199"/>
      <c r="AS14" s="217"/>
      <c r="AT14" s="182"/>
      <c r="AU14" s="185"/>
      <c r="AV14" s="246"/>
    </row>
    <row r="15" spans="1:48" s="1" customFormat="1" ht="24.75" customHeight="1" x14ac:dyDescent="0.15">
      <c r="A15" s="291"/>
      <c r="B15" s="242"/>
      <c r="C15" s="208"/>
      <c r="D15" s="207"/>
      <c r="E15" s="289"/>
      <c r="F15" s="211"/>
      <c r="G15" s="171"/>
      <c r="H15" s="138"/>
      <c r="I15" s="139"/>
      <c r="J15" s="120"/>
      <c r="K15" s="122"/>
      <c r="L15" s="120"/>
      <c r="M15" s="122"/>
      <c r="N15" s="126"/>
      <c r="O15" s="140">
        <v>0</v>
      </c>
      <c r="P15" s="142">
        <v>0</v>
      </c>
      <c r="Q15" s="117"/>
      <c r="R15" s="194"/>
      <c r="S15" s="194"/>
      <c r="T15" s="194"/>
      <c r="U15" s="217"/>
      <c r="V15" s="126"/>
      <c r="W15" s="128"/>
      <c r="X15" s="145"/>
      <c r="Y15" s="244"/>
      <c r="Z15" s="194"/>
      <c r="AA15" s="194"/>
      <c r="AB15" s="126"/>
      <c r="AC15" s="217"/>
      <c r="AD15" s="219"/>
      <c r="AE15" s="174"/>
      <c r="AF15" s="138"/>
      <c r="AG15" s="139"/>
      <c r="AH15" s="120"/>
      <c r="AI15" s="122"/>
      <c r="AJ15" s="120"/>
      <c r="AK15" s="122"/>
      <c r="AL15" s="126"/>
      <c r="AM15" s="155">
        <v>0</v>
      </c>
      <c r="AN15" s="142">
        <f>SUM(X13,AN13)</f>
        <v>0</v>
      </c>
      <c r="AO15" s="117"/>
      <c r="AP15" s="194"/>
      <c r="AQ15" s="126"/>
      <c r="AR15" s="199"/>
      <c r="AS15" s="217"/>
      <c r="AT15" s="182"/>
      <c r="AU15" s="185"/>
      <c r="AV15" s="246"/>
    </row>
    <row r="16" spans="1:48" s="1" customFormat="1" ht="24.75" customHeight="1" x14ac:dyDescent="0.15">
      <c r="A16" s="291"/>
      <c r="B16" s="242"/>
      <c r="C16" s="208"/>
      <c r="D16" s="207"/>
      <c r="E16" s="289"/>
      <c r="F16" s="211"/>
      <c r="G16" s="13"/>
      <c r="H16" s="204" t="s">
        <v>16</v>
      </c>
      <c r="I16" s="204"/>
      <c r="J16" s="14">
        <f>SUM(J10,,J12,J14)</f>
        <v>7.09</v>
      </c>
      <c r="K16" s="15" t="s">
        <v>7</v>
      </c>
      <c r="L16" s="14">
        <f>SUM(L10,,L12,L14)</f>
        <v>5.18</v>
      </c>
      <c r="M16" s="15" t="s">
        <v>7</v>
      </c>
      <c r="N16" s="158"/>
      <c r="O16" s="141"/>
      <c r="P16" s="143"/>
      <c r="Q16" s="117"/>
      <c r="R16" s="194"/>
      <c r="S16" s="194"/>
      <c r="T16" s="194"/>
      <c r="U16" s="217"/>
      <c r="V16" s="158"/>
      <c r="W16" s="144"/>
      <c r="X16" s="146"/>
      <c r="Y16" s="244"/>
      <c r="Z16" s="194"/>
      <c r="AA16" s="194"/>
      <c r="AB16" s="126"/>
      <c r="AC16" s="217"/>
      <c r="AD16" s="219"/>
      <c r="AE16" s="13"/>
      <c r="AF16" s="204" t="s">
        <v>16</v>
      </c>
      <c r="AG16" s="204"/>
      <c r="AH16" s="14">
        <f>SUM(AH10,,AH12,AH14)</f>
        <v>14.270000000000001</v>
      </c>
      <c r="AI16" s="15" t="s">
        <v>7</v>
      </c>
      <c r="AJ16" s="14">
        <f>SUM(AJ10,,AJ12,AJ14)</f>
        <v>0.22</v>
      </c>
      <c r="AK16" s="15" t="s">
        <v>7</v>
      </c>
      <c r="AL16" s="158"/>
      <c r="AM16" s="203"/>
      <c r="AN16" s="143"/>
      <c r="AO16" s="117"/>
      <c r="AP16" s="194"/>
      <c r="AQ16" s="126"/>
      <c r="AR16" s="199"/>
      <c r="AS16" s="217"/>
      <c r="AT16" s="182"/>
      <c r="AU16" s="185"/>
      <c r="AV16" s="246"/>
    </row>
    <row r="17" spans="1:48" s="1" customFormat="1" ht="24.75" customHeight="1" x14ac:dyDescent="0.15">
      <c r="A17" s="291"/>
      <c r="B17" s="242"/>
      <c r="C17" s="208"/>
      <c r="D17" s="207"/>
      <c r="E17" s="289"/>
      <c r="F17" s="211"/>
      <c r="G17" s="32" t="s">
        <v>14</v>
      </c>
      <c r="H17" s="125" t="s">
        <v>53</v>
      </c>
      <c r="I17" s="125"/>
      <c r="J17" s="7"/>
      <c r="K17" s="7"/>
      <c r="L17" s="16"/>
      <c r="M17" s="27"/>
      <c r="N17" s="126" t="s">
        <v>11</v>
      </c>
      <c r="O17" s="128">
        <f>SUM(O9,O13)</f>
        <v>17</v>
      </c>
      <c r="P17" s="129">
        <f>SUM(P9,P13)</f>
        <v>3.5</v>
      </c>
      <c r="Q17" s="117"/>
      <c r="R17" s="194"/>
      <c r="S17" s="194"/>
      <c r="T17" s="194"/>
      <c r="U17" s="217"/>
      <c r="V17" s="126" t="s">
        <v>11</v>
      </c>
      <c r="W17" s="130">
        <f>SUM(W9,W13)</f>
        <v>3</v>
      </c>
      <c r="X17" s="132">
        <f>SUM(X9,X13)</f>
        <v>0.68</v>
      </c>
      <c r="Y17" s="244"/>
      <c r="Z17" s="194"/>
      <c r="AA17" s="194"/>
      <c r="AB17" s="126"/>
      <c r="AC17" s="217"/>
      <c r="AD17" s="219"/>
      <c r="AE17" s="32" t="s">
        <v>14</v>
      </c>
      <c r="AF17" s="125" t="s">
        <v>53</v>
      </c>
      <c r="AG17" s="125"/>
      <c r="AH17" s="7"/>
      <c r="AI17" s="7"/>
      <c r="AJ17" s="16"/>
      <c r="AK17" s="31"/>
      <c r="AL17" s="126" t="s">
        <v>11</v>
      </c>
      <c r="AM17" s="128">
        <f>SUM(AM9,AM13)</f>
        <v>42</v>
      </c>
      <c r="AN17" s="128">
        <f>SUM(AN9,AN13)</f>
        <v>8.8800000000000008</v>
      </c>
      <c r="AO17" s="117"/>
      <c r="AP17" s="194"/>
      <c r="AQ17" s="126"/>
      <c r="AR17" s="199"/>
      <c r="AS17" s="217"/>
      <c r="AT17" s="182"/>
      <c r="AU17" s="185"/>
      <c r="AV17" s="246"/>
    </row>
    <row r="18" spans="1:48" s="1" customFormat="1" ht="24.75" customHeight="1" x14ac:dyDescent="0.15">
      <c r="A18" s="291"/>
      <c r="B18" s="242"/>
      <c r="C18" s="208"/>
      <c r="D18" s="207"/>
      <c r="E18" s="289"/>
      <c r="F18" s="211"/>
      <c r="G18" s="33" t="s">
        <v>3</v>
      </c>
      <c r="H18" s="26"/>
      <c r="I18" s="4" t="s">
        <v>6</v>
      </c>
      <c r="J18" s="6">
        <v>5.6</v>
      </c>
      <c r="K18" s="16" t="s">
        <v>43</v>
      </c>
      <c r="L18" s="16"/>
      <c r="M18" s="27"/>
      <c r="N18" s="126"/>
      <c r="O18" s="128"/>
      <c r="P18" s="129"/>
      <c r="Q18" s="117"/>
      <c r="R18" s="194"/>
      <c r="S18" s="194"/>
      <c r="T18" s="194"/>
      <c r="U18" s="217"/>
      <c r="V18" s="126"/>
      <c r="W18" s="128"/>
      <c r="X18" s="129"/>
      <c r="Y18" s="244"/>
      <c r="Z18" s="194"/>
      <c r="AA18" s="194"/>
      <c r="AB18" s="126"/>
      <c r="AC18" s="217"/>
      <c r="AD18" s="219"/>
      <c r="AE18" s="33" t="s">
        <v>3</v>
      </c>
      <c r="AF18" s="26"/>
      <c r="AG18" s="4" t="s">
        <v>6</v>
      </c>
      <c r="AH18" s="6">
        <v>7.8</v>
      </c>
      <c r="AI18" s="16" t="s">
        <v>43</v>
      </c>
      <c r="AJ18" s="16"/>
      <c r="AK18" s="31"/>
      <c r="AL18" s="126"/>
      <c r="AM18" s="128"/>
      <c r="AN18" s="128"/>
      <c r="AO18" s="117"/>
      <c r="AP18" s="194"/>
      <c r="AQ18" s="126"/>
      <c r="AR18" s="199"/>
      <c r="AS18" s="217"/>
      <c r="AT18" s="182"/>
      <c r="AU18" s="185"/>
      <c r="AV18" s="246"/>
    </row>
    <row r="19" spans="1:48" s="1" customFormat="1" ht="24.75" customHeight="1" x14ac:dyDescent="0.15">
      <c r="A19" s="291"/>
      <c r="B19" s="242"/>
      <c r="C19" s="208"/>
      <c r="D19" s="207"/>
      <c r="E19" s="289"/>
      <c r="F19" s="211"/>
      <c r="G19" s="33"/>
      <c r="H19" s="26"/>
      <c r="I19" s="4"/>
      <c r="J19" s="17"/>
      <c r="K19" s="16"/>
      <c r="L19" s="16"/>
      <c r="M19" s="27"/>
      <c r="N19" s="126"/>
      <c r="O19" s="140">
        <v>0</v>
      </c>
      <c r="P19" s="142">
        <f>SUM(P11+P15)</f>
        <v>2.82</v>
      </c>
      <c r="Q19" s="117"/>
      <c r="R19" s="194"/>
      <c r="S19" s="194"/>
      <c r="T19" s="194"/>
      <c r="U19" s="217"/>
      <c r="V19" s="126"/>
      <c r="W19" s="128"/>
      <c r="X19" s="129"/>
      <c r="Y19" s="244"/>
      <c r="Z19" s="194"/>
      <c r="AA19" s="194"/>
      <c r="AB19" s="126"/>
      <c r="AC19" s="217"/>
      <c r="AD19" s="219"/>
      <c r="AE19" s="33"/>
      <c r="AF19" s="26"/>
      <c r="AG19" s="4"/>
      <c r="AH19" s="8"/>
      <c r="AI19" s="16"/>
      <c r="AJ19" s="16"/>
      <c r="AK19" s="31"/>
      <c r="AL19" s="126"/>
      <c r="AM19" s="155">
        <f>SUM(AM11,AM15)</f>
        <v>45</v>
      </c>
      <c r="AN19" s="142">
        <f>SUM(AN11,AN15)</f>
        <v>9.56</v>
      </c>
      <c r="AO19" s="117"/>
      <c r="AP19" s="194"/>
      <c r="AQ19" s="126"/>
      <c r="AR19" s="199"/>
      <c r="AS19" s="217"/>
      <c r="AT19" s="182"/>
      <c r="AU19" s="185"/>
      <c r="AV19" s="246"/>
    </row>
    <row r="20" spans="1:48" s="1" customFormat="1" ht="24.75" customHeight="1" thickBot="1" x14ac:dyDescent="0.2">
      <c r="A20" s="292"/>
      <c r="B20" s="243"/>
      <c r="C20" s="209"/>
      <c r="D20" s="210"/>
      <c r="E20" s="290"/>
      <c r="F20" s="212"/>
      <c r="G20" s="18"/>
      <c r="H20" s="19"/>
      <c r="I20" s="25"/>
      <c r="J20" s="19"/>
      <c r="K20" s="19"/>
      <c r="L20" s="19"/>
      <c r="M20" s="20"/>
      <c r="N20" s="127"/>
      <c r="O20" s="153"/>
      <c r="P20" s="154"/>
      <c r="Q20" s="118"/>
      <c r="R20" s="195"/>
      <c r="S20" s="195"/>
      <c r="T20" s="195"/>
      <c r="U20" s="218"/>
      <c r="V20" s="127"/>
      <c r="W20" s="131"/>
      <c r="X20" s="133"/>
      <c r="Y20" s="245"/>
      <c r="Z20" s="195"/>
      <c r="AA20" s="195"/>
      <c r="AB20" s="127"/>
      <c r="AC20" s="218"/>
      <c r="AD20" s="220"/>
      <c r="AE20" s="18"/>
      <c r="AF20" s="19"/>
      <c r="AG20" s="22"/>
      <c r="AH20" s="23"/>
      <c r="AI20" s="24"/>
      <c r="AJ20" s="24"/>
      <c r="AK20" s="20"/>
      <c r="AL20" s="127"/>
      <c r="AM20" s="156"/>
      <c r="AN20" s="154"/>
      <c r="AO20" s="118"/>
      <c r="AP20" s="195"/>
      <c r="AQ20" s="127"/>
      <c r="AR20" s="200"/>
      <c r="AS20" s="218"/>
      <c r="AT20" s="183"/>
      <c r="AU20" s="186"/>
      <c r="AV20" s="247"/>
    </row>
  </sheetData>
  <mergeCells count="169">
    <mergeCell ref="AL17:AL20"/>
    <mergeCell ref="AM17:AM18"/>
    <mergeCell ref="AN17:AN18"/>
    <mergeCell ref="O19:O20"/>
    <mergeCell ref="P19:P20"/>
    <mergeCell ref="AM19:AM20"/>
    <mergeCell ref="AN19:AN20"/>
    <mergeCell ref="AN15:AN16"/>
    <mergeCell ref="AL13:AL16"/>
    <mergeCell ref="AM13:AM14"/>
    <mergeCell ref="AN13:AN14"/>
    <mergeCell ref="AF14:AG15"/>
    <mergeCell ref="O15:O16"/>
    <mergeCell ref="P15:P16"/>
    <mergeCell ref="W13:W16"/>
    <mergeCell ref="X13:X16"/>
    <mergeCell ref="H16:I16"/>
    <mergeCell ref="AF16:AG16"/>
    <mergeCell ref="H17:I17"/>
    <mergeCell ref="N17:N20"/>
    <mergeCell ref="O17:O18"/>
    <mergeCell ref="P17:P18"/>
    <mergeCell ref="V17:V20"/>
    <mergeCell ref="W17:W20"/>
    <mergeCell ref="X17:X20"/>
    <mergeCell ref="AF17:AG17"/>
    <mergeCell ref="AO13:AO20"/>
    <mergeCell ref="AH14:AH15"/>
    <mergeCell ref="AI14:AI15"/>
    <mergeCell ref="AJ14:AJ15"/>
    <mergeCell ref="AK14:AK15"/>
    <mergeCell ref="K12:K13"/>
    <mergeCell ref="L12:L13"/>
    <mergeCell ref="M12:M13"/>
    <mergeCell ref="AF12:AG13"/>
    <mergeCell ref="AH12:AH13"/>
    <mergeCell ref="AI12:AI13"/>
    <mergeCell ref="N13:N16"/>
    <mergeCell ref="O13:O14"/>
    <mergeCell ref="P13:P14"/>
    <mergeCell ref="Q13:Q20"/>
    <mergeCell ref="AE10:AE15"/>
    <mergeCell ref="AF10:AG11"/>
    <mergeCell ref="AH10:AH11"/>
    <mergeCell ref="AI10:AI11"/>
    <mergeCell ref="AJ10:AJ11"/>
    <mergeCell ref="AK10:AK11"/>
    <mergeCell ref="AJ12:AJ13"/>
    <mergeCell ref="AK12:AK13"/>
    <mergeCell ref="K14:K15"/>
    <mergeCell ref="AJ9:AK9"/>
    <mergeCell ref="AL9:AL12"/>
    <mergeCell ref="AM9:AM10"/>
    <mergeCell ref="AN9:AN10"/>
    <mergeCell ref="G10:G15"/>
    <mergeCell ref="H10:I11"/>
    <mergeCell ref="J10:J11"/>
    <mergeCell ref="K10:K11"/>
    <mergeCell ref="L10:L11"/>
    <mergeCell ref="M10:M11"/>
    <mergeCell ref="H9:I9"/>
    <mergeCell ref="J9:K9"/>
    <mergeCell ref="L9:M9"/>
    <mergeCell ref="N9:N12"/>
    <mergeCell ref="O9:O10"/>
    <mergeCell ref="P9:P10"/>
    <mergeCell ref="O11:O12"/>
    <mergeCell ref="P11:P12"/>
    <mergeCell ref="H12:I13"/>
    <mergeCell ref="J12:J13"/>
    <mergeCell ref="H14:I15"/>
    <mergeCell ref="J14:J15"/>
    <mergeCell ref="L14:L15"/>
    <mergeCell ref="M14:M15"/>
    <mergeCell ref="AS7:AS20"/>
    <mergeCell ref="AT7:AT20"/>
    <mergeCell ref="AU7:AU20"/>
    <mergeCell ref="AV7:AV20"/>
    <mergeCell ref="H8:I8"/>
    <mergeCell ref="J8:K8"/>
    <mergeCell ref="L8:M8"/>
    <mergeCell ref="Q8:Q12"/>
    <mergeCell ref="Y8:Y20"/>
    <mergeCell ref="AF8:AG8"/>
    <mergeCell ref="AL7:AL8"/>
    <mergeCell ref="AM7:AM8"/>
    <mergeCell ref="AN7:AN8"/>
    <mergeCell ref="AP7:AP20"/>
    <mergeCell ref="AQ7:AQ20"/>
    <mergeCell ref="AR7:AR20"/>
    <mergeCell ref="AO8:AO12"/>
    <mergeCell ref="AM11:AM12"/>
    <mergeCell ref="AN11:AN12"/>
    <mergeCell ref="AM15:AM16"/>
    <mergeCell ref="AB7:AB20"/>
    <mergeCell ref="AC7:AC20"/>
    <mergeCell ref="AD7:AD20"/>
    <mergeCell ref="AF7:AG7"/>
    <mergeCell ref="AS4:AS5"/>
    <mergeCell ref="A7:A20"/>
    <mergeCell ref="B7:B20"/>
    <mergeCell ref="C7:C20"/>
    <mergeCell ref="D7:D20"/>
    <mergeCell ref="E7:E20"/>
    <mergeCell ref="F7:F20"/>
    <mergeCell ref="H7:I7"/>
    <mergeCell ref="J7:K7"/>
    <mergeCell ref="L7:M7"/>
    <mergeCell ref="AR3:AR5"/>
    <mergeCell ref="S4:S5"/>
    <mergeCell ref="U4:U5"/>
    <mergeCell ref="AA4:AA5"/>
    <mergeCell ref="AC4:AC5"/>
    <mergeCell ref="AQ4:AQ5"/>
    <mergeCell ref="AE3:AK5"/>
    <mergeCell ref="AL3:AL5"/>
    <mergeCell ref="AH7:AI7"/>
    <mergeCell ref="AJ7:AK7"/>
    <mergeCell ref="AH8:AI8"/>
    <mergeCell ref="AJ8:AK8"/>
    <mergeCell ref="AF9:AG9"/>
    <mergeCell ref="AH9:AI9"/>
    <mergeCell ref="W3:W5"/>
    <mergeCell ref="X3:X5"/>
    <mergeCell ref="Y3:Y5"/>
    <mergeCell ref="Z3:Z5"/>
    <mergeCell ref="AB3:AB5"/>
    <mergeCell ref="AD3:AD5"/>
    <mergeCell ref="N7:N8"/>
    <mergeCell ref="O7:O8"/>
    <mergeCell ref="P7:P8"/>
    <mergeCell ref="R7:R20"/>
    <mergeCell ref="S7:S20"/>
    <mergeCell ref="T7:T20"/>
    <mergeCell ref="U7:U20"/>
    <mergeCell ref="V7:V8"/>
    <mergeCell ref="W7:W8"/>
    <mergeCell ref="X7:X8"/>
    <mergeCell ref="Z7:Z20"/>
    <mergeCell ref="AA7:AA20"/>
    <mergeCell ref="V9:V12"/>
    <mergeCell ref="W9:W12"/>
    <mergeCell ref="X9:X12"/>
    <mergeCell ref="V13:V16"/>
    <mergeCell ref="W6:AC6"/>
    <mergeCell ref="A1:AV1"/>
    <mergeCell ref="A2:A5"/>
    <mergeCell ref="B2:B5"/>
    <mergeCell ref="C2:C5"/>
    <mergeCell ref="D2:D5"/>
    <mergeCell ref="E2:E5"/>
    <mergeCell ref="F2:U2"/>
    <mergeCell ref="V2:AC2"/>
    <mergeCell ref="AD2:AS2"/>
    <mergeCell ref="AT2:AU5"/>
    <mergeCell ref="AV2:AV5"/>
    <mergeCell ref="F3:F5"/>
    <mergeCell ref="G3:M5"/>
    <mergeCell ref="N3:N5"/>
    <mergeCell ref="O3:O5"/>
    <mergeCell ref="P3:P5"/>
    <mergeCell ref="Q3:Q5"/>
    <mergeCell ref="R3:R5"/>
    <mergeCell ref="T3:T5"/>
    <mergeCell ref="V3:V5"/>
    <mergeCell ref="AM3:AM5"/>
    <mergeCell ref="AN3:AN5"/>
    <mergeCell ref="AO3:AO5"/>
    <mergeCell ref="AP3:AP5"/>
  </mergeCells>
  <phoneticPr fontId="2"/>
  <pageMargins left="0.9055118110236221" right="0.51181102362204722" top="0.94488188976377963" bottom="0.55118110236220474" header="0.31496062992125984" footer="0.31496062992125984"/>
  <pageSetup paperSize="9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変更案　10号 移転 (フォーマット)</vt:lpstr>
      <vt:lpstr>10号 移転（サンプル）</vt:lpstr>
      <vt:lpstr>10号 移転（説明）</vt:lpstr>
      <vt:lpstr>'10号 移転（サンプル）'!Print_Area</vt:lpstr>
      <vt:lpstr>'10号 移転（説明）'!Print_Area</vt:lpstr>
      <vt:lpstr>'変更案　10号 移転 (フォーマット)'!Print_Area</vt:lpstr>
      <vt:lpstr>'10号 移転（サンプル）'!Print_Titles</vt:lpstr>
      <vt:lpstr>'10号 移転（説明）'!Print_Titles</vt:lpstr>
      <vt:lpstr>'変更案　10号 移転 (フォーマット)'!Print_Titles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nishiharima-36</dc:creator>
  <cp:lastModifiedBy>honsya56</cp:lastModifiedBy>
  <cp:lastPrinted>2021-05-20T08:49:58Z</cp:lastPrinted>
  <dcterms:created xsi:type="dcterms:W3CDTF">2014-05-11T02:39:44Z</dcterms:created>
  <dcterms:modified xsi:type="dcterms:W3CDTF">2021-06-30T05:23:42Z</dcterms:modified>
</cp:coreProperties>
</file>